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jacobroy/GitLab/jacob.cafe/website/impots/02. Entreprises/"/>
    </mc:Choice>
  </mc:AlternateContent>
  <xr:revisionPtr revIDLastSave="0" documentId="13_ncr:1_{C4D5F192-DD17-D343-AA42-6326284F90B7}" xr6:coauthVersionLast="47" xr6:coauthVersionMax="47" xr10:uidLastSave="{00000000-0000-0000-0000-000000000000}"/>
  <bookViews>
    <workbookView xWindow="160" yWindow="880" windowWidth="32600" windowHeight="21340" xr2:uid="{3D2E85A6-9B20-0449-9027-E69581FCE75E}"/>
  </bookViews>
  <sheets>
    <sheet name="État des résultats fiscal" sheetId="7" r:id="rId1"/>
    <sheet name="Revenus" sheetId="2" r:id="rId2"/>
    <sheet name="Dépenses" sheetId="3" r:id="rId3"/>
    <sheet name="Résidence" sheetId="5" r:id="rId4"/>
    <sheet name="Amortissements" sheetId="4" r:id="rId5"/>
    <sheet name="Autre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4" l="1"/>
  <c r="H9" i="4"/>
  <c r="J9" i="4" s="1"/>
  <c r="I8" i="4"/>
  <c r="H8" i="4"/>
  <c r="J8" i="4" s="1"/>
  <c r="I7" i="4"/>
  <c r="H7" i="4"/>
  <c r="J7" i="4" s="1"/>
  <c r="J6" i="4"/>
  <c r="I6" i="4"/>
  <c r="H6" i="4"/>
  <c r="I5" i="4"/>
  <c r="H5" i="4"/>
  <c r="J5" i="4" s="1"/>
  <c r="H7" i="5" l="1"/>
  <c r="J7" i="5" s="1"/>
  <c r="I7" i="5"/>
  <c r="H9" i="5"/>
  <c r="I9" i="5"/>
  <c r="J9" i="5" s="1"/>
  <c r="H10" i="5"/>
  <c r="I10" i="5"/>
  <c r="J10" i="5" s="1"/>
  <c r="H11" i="5"/>
  <c r="J11" i="5" s="1"/>
  <c r="I11" i="5"/>
  <c r="H12" i="5"/>
  <c r="I12" i="5"/>
  <c r="J12" i="5"/>
  <c r="H13" i="5"/>
  <c r="I13" i="5"/>
  <c r="J13" i="5"/>
  <c r="H14" i="5"/>
  <c r="I14" i="5"/>
  <c r="J14" i="5"/>
  <c r="H15" i="5"/>
  <c r="J15" i="5" s="1"/>
  <c r="I15" i="5"/>
  <c r="H16" i="5"/>
  <c r="I16" i="5"/>
  <c r="J16" i="5"/>
  <c r="H17" i="5"/>
  <c r="J17" i="5" s="1"/>
  <c r="I17" i="5"/>
  <c r="H18" i="5"/>
  <c r="J18" i="5" s="1"/>
  <c r="I18" i="5"/>
  <c r="H19" i="5"/>
  <c r="I19" i="5"/>
  <c r="J19" i="5"/>
  <c r="H20" i="5"/>
  <c r="J20" i="5" s="1"/>
  <c r="I20" i="5"/>
  <c r="H21" i="5"/>
  <c r="I21" i="5"/>
  <c r="J21" i="5"/>
  <c r="H22" i="5"/>
  <c r="I22" i="5"/>
  <c r="J22" i="5"/>
  <c r="H23" i="5"/>
  <c r="I23" i="5"/>
  <c r="J23" i="5" s="1"/>
  <c r="H24" i="5"/>
  <c r="I24" i="5"/>
  <c r="J24" i="5"/>
  <c r="H25" i="5"/>
  <c r="J25" i="5" s="1"/>
  <c r="I25" i="5"/>
  <c r="H26" i="5"/>
  <c r="I26" i="5"/>
  <c r="J26" i="5"/>
  <c r="H27" i="5"/>
  <c r="J27" i="5" s="1"/>
  <c r="I27" i="5"/>
  <c r="H28" i="5"/>
  <c r="J28" i="5" s="1"/>
  <c r="I28" i="5"/>
  <c r="H29" i="5"/>
  <c r="I29" i="5"/>
  <c r="J29" i="5"/>
  <c r="H30" i="5"/>
  <c r="I30" i="5"/>
  <c r="J30" i="5"/>
  <c r="H31" i="5"/>
  <c r="I31" i="5"/>
  <c r="J31" i="5"/>
  <c r="H32" i="5"/>
  <c r="I32" i="5"/>
  <c r="J32" i="5"/>
  <c r="H17" i="3"/>
  <c r="J17" i="3" s="1"/>
  <c r="I17" i="3"/>
  <c r="H18" i="3"/>
  <c r="I18" i="3"/>
  <c r="J18" i="3"/>
  <c r="H19" i="3"/>
  <c r="I19" i="3"/>
  <c r="J19" i="3" s="1"/>
  <c r="H20" i="3"/>
  <c r="J20" i="3" s="1"/>
  <c r="I20" i="3"/>
  <c r="H21" i="3"/>
  <c r="I21" i="3"/>
  <c r="J21" i="3"/>
  <c r="H22" i="3"/>
  <c r="J22" i="3" s="1"/>
  <c r="I22" i="3"/>
  <c r="H23" i="3"/>
  <c r="J23" i="3" s="1"/>
  <c r="I23" i="3"/>
  <c r="H24" i="3"/>
  <c r="I24" i="3"/>
  <c r="J24" i="3"/>
  <c r="H25" i="3"/>
  <c r="J25" i="3" s="1"/>
  <c r="I25" i="3"/>
  <c r="H26" i="3"/>
  <c r="I26" i="3"/>
  <c r="J26" i="3"/>
  <c r="H27" i="3"/>
  <c r="I27" i="3"/>
  <c r="J27" i="3"/>
  <c r="H28" i="3"/>
  <c r="I28" i="3"/>
  <c r="J28" i="3"/>
  <c r="H29" i="3"/>
  <c r="I29" i="3"/>
  <c r="J29" i="3" s="1"/>
  <c r="H30" i="3"/>
  <c r="J30" i="3" s="1"/>
  <c r="I30" i="3"/>
  <c r="H31" i="3"/>
  <c r="I31" i="3"/>
  <c r="J31" i="3"/>
  <c r="H32" i="3"/>
  <c r="J32" i="3" s="1"/>
  <c r="I32" i="3"/>
  <c r="C49" i="7"/>
  <c r="C51" i="7"/>
  <c r="C52" i="7"/>
  <c r="C53" i="7"/>
  <c r="C54" i="7"/>
  <c r="C55" i="7"/>
  <c r="C56" i="7"/>
  <c r="C48" i="7"/>
  <c r="H5" i="5"/>
  <c r="I5" i="5"/>
  <c r="H6" i="5"/>
  <c r="I6" i="5"/>
  <c r="J6" i="5"/>
  <c r="H8" i="5"/>
  <c r="J8" i="5" s="1"/>
  <c r="C50" i="7" s="1"/>
  <c r="I8" i="5"/>
  <c r="F6" i="2"/>
  <c r="G6" i="2"/>
  <c r="H6" i="2"/>
  <c r="F7" i="2"/>
  <c r="G7" i="2"/>
  <c r="H7" i="2"/>
  <c r="F8" i="2"/>
  <c r="G8" i="2"/>
  <c r="H8" i="2"/>
  <c r="F9" i="2"/>
  <c r="H9" i="2" s="1"/>
  <c r="G9" i="2"/>
  <c r="F10" i="2"/>
  <c r="G10" i="2"/>
  <c r="H10" i="2"/>
  <c r="F11" i="2"/>
  <c r="H11" i="2" s="1"/>
  <c r="G11" i="2"/>
  <c r="F12" i="2"/>
  <c r="G12" i="2"/>
  <c r="F13" i="2"/>
  <c r="G13" i="2"/>
  <c r="H13" i="2"/>
  <c r="F14" i="2"/>
  <c r="G14" i="2"/>
  <c r="H14" i="2"/>
  <c r="F15" i="2"/>
  <c r="H15" i="2" s="1"/>
  <c r="G15" i="2"/>
  <c r="F16" i="2"/>
  <c r="G16" i="2"/>
  <c r="H16" i="2"/>
  <c r="F17" i="2"/>
  <c r="G17" i="2"/>
  <c r="H17" i="2"/>
  <c r="F18" i="2"/>
  <c r="H18" i="2" s="1"/>
  <c r="G18" i="2"/>
  <c r="F19" i="2"/>
  <c r="H19" i="2" s="1"/>
  <c r="G19" i="2"/>
  <c r="F20" i="2"/>
  <c r="G20" i="2"/>
  <c r="H20" i="2"/>
  <c r="F21" i="2"/>
  <c r="G21" i="2"/>
  <c r="H21" i="2"/>
  <c r="F22" i="2"/>
  <c r="H22" i="2" s="1"/>
  <c r="G22" i="2"/>
  <c r="F23" i="2"/>
  <c r="G23" i="2"/>
  <c r="H23" i="2"/>
  <c r="F24" i="2"/>
  <c r="G24" i="2"/>
  <c r="H24" i="2"/>
  <c r="F25" i="2"/>
  <c r="G25" i="2"/>
  <c r="H25" i="2"/>
  <c r="F26" i="2"/>
  <c r="H26" i="2" s="1"/>
  <c r="G26" i="2"/>
  <c r="F27" i="2"/>
  <c r="G27" i="2"/>
  <c r="H27" i="2"/>
  <c r="F28" i="2"/>
  <c r="G28" i="2"/>
  <c r="H28" i="2"/>
  <c r="F29" i="2"/>
  <c r="H29" i="2" s="1"/>
  <c r="G29" i="2"/>
  <c r="F30" i="2"/>
  <c r="G30" i="2"/>
  <c r="H30" i="2"/>
  <c r="F31" i="2"/>
  <c r="G31" i="2"/>
  <c r="H31" i="2"/>
  <c r="F32" i="2"/>
  <c r="G32" i="2"/>
  <c r="F33" i="2"/>
  <c r="H33" i="2" s="1"/>
  <c r="G33" i="2"/>
  <c r="F34" i="2"/>
  <c r="G34" i="2"/>
  <c r="H34" i="2"/>
  <c r="F35" i="2"/>
  <c r="G35" i="2"/>
  <c r="H35" i="2"/>
  <c r="F36" i="2"/>
  <c r="H36" i="2" s="1"/>
  <c r="G36" i="2"/>
  <c r="F37" i="2"/>
  <c r="G37" i="2"/>
  <c r="H37" i="2"/>
  <c r="F38" i="2"/>
  <c r="G38" i="2"/>
  <c r="H38" i="2"/>
  <c r="F39" i="2"/>
  <c r="G39" i="2"/>
  <c r="F40" i="2"/>
  <c r="H40" i="2" s="1"/>
  <c r="G40" i="2"/>
  <c r="F41" i="2"/>
  <c r="G41" i="2"/>
  <c r="H41" i="2"/>
  <c r="F42" i="2"/>
  <c r="G42" i="2"/>
  <c r="F43" i="2"/>
  <c r="G43" i="2"/>
  <c r="H43" i="2"/>
  <c r="F44" i="2"/>
  <c r="H44" i="2" s="1"/>
  <c r="G44" i="2"/>
  <c r="F45" i="2"/>
  <c r="G45" i="2"/>
  <c r="H7" i="3"/>
  <c r="I7" i="3"/>
  <c r="H8" i="3"/>
  <c r="I8" i="3"/>
  <c r="H9" i="3"/>
  <c r="I9" i="3"/>
  <c r="J9" i="3"/>
  <c r="C36" i="7" s="1"/>
  <c r="H10" i="3"/>
  <c r="J10" i="3" s="1"/>
  <c r="I10" i="3"/>
  <c r="H11" i="3"/>
  <c r="I11" i="3"/>
  <c r="H12" i="3"/>
  <c r="I12" i="3"/>
  <c r="H13" i="3"/>
  <c r="I13" i="3"/>
  <c r="H14" i="3"/>
  <c r="I14" i="3"/>
  <c r="J14" i="3" s="1"/>
  <c r="H15" i="3"/>
  <c r="J15" i="3" s="1"/>
  <c r="I15" i="3"/>
  <c r="H16" i="3"/>
  <c r="J16" i="3" s="1"/>
  <c r="C26" i="7" s="1"/>
  <c r="I16" i="3"/>
  <c r="E36" i="7"/>
  <c r="E37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18" i="7"/>
  <c r="C20" i="7"/>
  <c r="C21" i="7"/>
  <c r="C23" i="7"/>
  <c r="C24" i="7"/>
  <c r="C25" i="7"/>
  <c r="C28" i="7"/>
  <c r="C29" i="7"/>
  <c r="C30" i="7"/>
  <c r="C31" i="7"/>
  <c r="C32" i="7"/>
  <c r="C33" i="7"/>
  <c r="C18" i="7"/>
  <c r="I6" i="3"/>
  <c r="H6" i="3"/>
  <c r="I5" i="3"/>
  <c r="H5" i="3"/>
  <c r="G5" i="2"/>
  <c r="F5" i="2"/>
  <c r="H5" i="2" s="1"/>
  <c r="J5" i="5" l="1"/>
  <c r="J7" i="3"/>
  <c r="J11" i="3"/>
  <c r="C22" i="7" s="1"/>
  <c r="C43" i="7"/>
  <c r="J5" i="3"/>
  <c r="C27" i="7" s="1"/>
  <c r="J13" i="3"/>
  <c r="C37" i="7" s="1"/>
  <c r="C38" i="7" s="1"/>
  <c r="J12" i="3"/>
  <c r="C42" i="7" s="1"/>
  <c r="J8" i="3"/>
  <c r="C19" i="7" s="1"/>
  <c r="H42" i="2"/>
  <c r="H32" i="2"/>
  <c r="C13" i="7"/>
  <c r="H39" i="2"/>
  <c r="H12" i="2"/>
  <c r="H45" i="2"/>
  <c r="C12" i="7"/>
  <c r="C11" i="7"/>
  <c r="J6" i="3"/>
  <c r="C41" i="7" s="1"/>
  <c r="C44" i="7" l="1"/>
  <c r="C15" i="7"/>
</calcChain>
</file>

<file path=xl/sharedStrings.xml><?xml version="1.0" encoding="utf-8"?>
<sst xmlns="http://schemas.openxmlformats.org/spreadsheetml/2006/main" count="194" uniqueCount="92">
  <si>
    <t>Travaux en cours</t>
  </si>
  <si>
    <t>Dépenses</t>
  </si>
  <si>
    <t>Revenus</t>
  </si>
  <si>
    <t>Publicité</t>
  </si>
  <si>
    <t>Repas et frais de représentation</t>
  </si>
  <si>
    <t>Assurances</t>
  </si>
  <si>
    <t>Frais de bureau</t>
  </si>
  <si>
    <t>Fournitures</t>
  </si>
  <si>
    <t>Frais de gestion et d'administration</t>
  </si>
  <si>
    <t>Téléphone</t>
  </si>
  <si>
    <t>Livraison, transport et messageries</t>
  </si>
  <si>
    <t>Autres dépenses</t>
  </si>
  <si>
    <t>Amortissements</t>
  </si>
  <si>
    <t>Loyer</t>
  </si>
  <si>
    <t>Numéro de TPS</t>
  </si>
  <si>
    <t>Numéro d'identification du Québec</t>
  </si>
  <si>
    <t>Numéro de facture</t>
  </si>
  <si>
    <t>Date</t>
  </si>
  <si>
    <t>Client</t>
  </si>
  <si>
    <t>Sous-total</t>
  </si>
  <si>
    <t>TPS</t>
  </si>
  <si>
    <t>TVQ</t>
  </si>
  <si>
    <t>Total</t>
  </si>
  <si>
    <t>Notez les montant en cours sans numéro de facture</t>
  </si>
  <si>
    <t>Types de dépenses aux fins fiscales</t>
  </si>
  <si>
    <t>Détails</t>
  </si>
  <si>
    <t>Intérêt</t>
  </si>
  <si>
    <t>Taxes d'affaires, droits d'adhésion, permis, cotisations</t>
  </si>
  <si>
    <t>Frais comptables, juridiques, honoraires</t>
  </si>
  <si>
    <t>OU remplir l'onglet Résidence pour l'utilisation d'une résidence à des fins commerciales</t>
  </si>
  <si>
    <t>Entretien et réparation</t>
  </si>
  <si>
    <t>Salaires, traitements et avantages sociaux</t>
  </si>
  <si>
    <t>Impôts fonciers</t>
  </si>
  <si>
    <t>Services publics</t>
  </si>
  <si>
    <t>Électricité, gaz, eau</t>
  </si>
  <si>
    <t>Frais de participation à un congrès</t>
  </si>
  <si>
    <t>Catégories</t>
  </si>
  <si>
    <t>Internet</t>
  </si>
  <si>
    <t>Services web</t>
  </si>
  <si>
    <t>Fournisseurs de services</t>
  </si>
  <si>
    <t>50% déductible</t>
  </si>
  <si>
    <t>Prime d'assurance commerciale</t>
  </si>
  <si>
    <t>et frais bancaires associés</t>
  </si>
  <si>
    <t>Permis de boissons, frais professionnels, permis commerciaux, taxes municipales, cotisations annuelles d'une association, abonnements à des publications</t>
  </si>
  <si>
    <t>Petits articles, papeterie</t>
  </si>
  <si>
    <t>Coût des articles utilisés par l'entreprise qui servent à la production de biens et services</t>
  </si>
  <si>
    <t>Frais non liés à l'achat d'un bien amortissable</t>
  </si>
  <si>
    <t>Tous les frais d'administration ou bancaires pour exploirer l'entreprise</t>
  </si>
  <si>
    <t>Matériel et main d'œuvre pour petits travaux d'entretie et de réparation des biens</t>
  </si>
  <si>
    <t>NE PAS inclure le salaire versé au propriétaire ou associé, seulement les salaire et avantages payés aux employés</t>
  </si>
  <si>
    <t>Frais de voyage / déplacement</t>
  </si>
  <si>
    <t>Frais engagés pour gagner un revenu. Inclus le coût du transport public, l'hébergement et les repais</t>
  </si>
  <si>
    <t>Téléphone et câblodistribution engagés pour gagner un revenu.</t>
  </si>
  <si>
    <t>Électricité</t>
  </si>
  <si>
    <t>Frais d'inscription, de séjour et déplacement, à un maximum de deux congrès par année</t>
  </si>
  <si>
    <t>Type</t>
  </si>
  <si>
    <t>Informations générales</t>
  </si>
  <si>
    <t>Données</t>
  </si>
  <si>
    <t>Nom d'entreprise</t>
  </si>
  <si>
    <t>Code d'activité économique</t>
  </si>
  <si>
    <t>Traité</t>
  </si>
  <si>
    <t>Note</t>
  </si>
  <si>
    <t>Non</t>
  </si>
  <si>
    <t>Postes</t>
  </si>
  <si>
    <t>Montant total</t>
  </si>
  <si>
    <t>Honoraires professionnels bruts / ventes</t>
  </si>
  <si>
    <t>Rabais et escomptes</t>
  </si>
  <si>
    <t>Revenus bruts d'entreprise</t>
  </si>
  <si>
    <t>Inclure les taxes et en cours</t>
  </si>
  <si>
    <t>Dépenses - Services publics</t>
  </si>
  <si>
    <t>Dépenses - Autres</t>
  </si>
  <si>
    <t>Fournisseur</t>
  </si>
  <si>
    <t>Notez les montant payés ou engagés</t>
  </si>
  <si>
    <t>Revenus d'entreprise</t>
  </si>
  <si>
    <t>Dépenses d'entreprise</t>
  </si>
  <si>
    <t>Utilisation de la résidence aux fins de l'entreprise</t>
  </si>
  <si>
    <t>Ratio de superficie</t>
  </si>
  <si>
    <t>Superficie du bureau / superficie totale (ou nombre de pièces)</t>
  </si>
  <si>
    <t>Chauffage</t>
  </si>
  <si>
    <t>Entretien</t>
  </si>
  <si>
    <t>Intérêts hypothécaires</t>
  </si>
  <si>
    <t>Nettoyage</t>
  </si>
  <si>
    <t>Taxes municipales, scolaires, etc</t>
  </si>
  <si>
    <t>1:8</t>
  </si>
  <si>
    <t>Utilisation d'un vehicule</t>
  </si>
  <si>
    <t>Dépenses admissibles</t>
  </si>
  <si>
    <t>Produit ou service principal</t>
  </si>
  <si>
    <t>ex. Ordinateur, accessoires liés, etc</t>
  </si>
  <si>
    <t>Acquisition d'équipement</t>
  </si>
  <si>
    <t>Conserver toutes les factures de revenus et dépenses dans les sous-dossiers de « 02. Entreprises »</t>
  </si>
  <si>
    <t>TPS et TVQ receuillies</t>
  </si>
  <si>
    <t>Les lignes oranges sont calculées automatiquement à partir des données des autres onglets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</si>
</sst>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$&quot;_ ;_ * \(#,##0.00\)\ &quot;$&quot;_ ;_ * &quot;-&quot;??_)\ &quot;$&quot;_ ;_ @_ "/>
  </numFmts>
  <fonts count="12" x14ac:knownFonts="1">
    <font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b/>
      <i/>
      <sz val="12"/>
      <color theme="1"/>
      <name val="Aptos Narrow"/>
      <scheme val="minor"/>
    </font>
    <font>
      <sz val="12"/>
      <color theme="1"/>
      <name val="Aptos Narrow"/>
      <scheme val="minor"/>
    </font>
    <font>
      <b/>
      <sz val="12"/>
      <color theme="5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2F2F2"/>
      </patternFill>
    </fill>
    <fill>
      <patternFill patternType="solid">
        <fgColor rgb="FFFFFFCC"/>
      </patternFill>
    </fill>
  </fills>
  <borders count="2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double">
        <color rgb="FF3F3F3F"/>
      </right>
      <top style="medium">
        <color indexed="64"/>
      </top>
      <bottom style="double">
        <color rgb="FF3F3F3F"/>
      </bottom>
      <diagonal/>
    </border>
    <border>
      <left style="double">
        <color rgb="FF3F3F3F"/>
      </left>
      <right style="medium">
        <color indexed="64"/>
      </right>
      <top style="medium">
        <color indexed="64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/>
      <diagonal/>
    </border>
    <border>
      <left style="medium">
        <color indexed="64"/>
      </left>
      <right style="double">
        <color rgb="FF3F3F3F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/>
      <diagonal/>
    </border>
    <border>
      <left style="double">
        <color rgb="FF3F3F3F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2" borderId="1" applyNumberFormat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3" borderId="3" applyNumberFormat="0" applyAlignment="0" applyProtection="0"/>
    <xf numFmtId="0" fontId="4" fillId="3" borderId="2" applyNumberFormat="0" applyAlignment="0" applyProtection="0"/>
    <xf numFmtId="0" fontId="2" fillId="4" borderId="4" applyNumberFormat="0" applyFont="0" applyAlignment="0" applyProtection="0"/>
    <xf numFmtId="0" fontId="6" fillId="0" borderId="0" applyNumberFormat="0" applyFill="0" applyBorder="0" applyAlignment="0" applyProtection="0"/>
  </cellStyleXfs>
  <cellXfs count="40">
    <xf numFmtId="0" fontId="0" fillId="0" borderId="0" xfId="0"/>
    <xf numFmtId="0" fontId="1" fillId="2" borderId="1" xfId="1"/>
    <xf numFmtId="44" fontId="0" fillId="0" borderId="0" xfId="2" applyFont="1"/>
    <xf numFmtId="0" fontId="5" fillId="0" borderId="0" xfId="0" applyFont="1"/>
    <xf numFmtId="14" fontId="0" fillId="0" borderId="0" xfId="0" applyNumberFormat="1"/>
    <xf numFmtId="0" fontId="1" fillId="2" borderId="5" xfId="1" applyBorder="1"/>
    <xf numFmtId="0" fontId="1" fillId="2" borderId="6" xfId="1" applyBorder="1"/>
    <xf numFmtId="0" fontId="8" fillId="3" borderId="7" xfId="7" applyFont="1" applyFill="1" applyBorder="1" applyAlignment="1">
      <alignment horizontal="left" indent="4"/>
    </xf>
    <xf numFmtId="0" fontId="0" fillId="4" borderId="8" xfId="6" applyFont="1" applyBorder="1"/>
    <xf numFmtId="0" fontId="8" fillId="3" borderId="9" xfId="7" applyFont="1" applyFill="1" applyBorder="1" applyAlignment="1">
      <alignment horizontal="left" indent="4"/>
    </xf>
    <xf numFmtId="0" fontId="0" fillId="4" borderId="10" xfId="6" applyFont="1" applyBorder="1"/>
    <xf numFmtId="0" fontId="0" fillId="4" borderId="11" xfId="6" applyFont="1" applyBorder="1"/>
    <xf numFmtId="0" fontId="1" fillId="2" borderId="12" xfId="1" applyBorder="1"/>
    <xf numFmtId="0" fontId="1" fillId="2" borderId="13" xfId="1" applyBorder="1"/>
    <xf numFmtId="0" fontId="1" fillId="2" borderId="14" xfId="1" applyBorder="1"/>
    <xf numFmtId="0" fontId="3" fillId="3" borderId="15" xfId="4" applyBorder="1"/>
    <xf numFmtId="0" fontId="0" fillId="0" borderId="16" xfId="0" applyBorder="1"/>
    <xf numFmtId="0" fontId="0" fillId="0" borderId="17" xfId="0" applyBorder="1"/>
    <xf numFmtId="0" fontId="0" fillId="4" borderId="4" xfId="6" applyFont="1"/>
    <xf numFmtId="0" fontId="0" fillId="0" borderId="18" xfId="0" applyBorder="1"/>
    <xf numFmtId="0" fontId="8" fillId="3" borderId="19" xfId="7" applyFont="1" applyFill="1" applyBorder="1" applyAlignment="1">
      <alignment horizontal="left" indent="4"/>
    </xf>
    <xf numFmtId="0" fontId="7" fillId="3" borderId="20" xfId="4" applyFont="1" applyBorder="1" applyAlignment="1">
      <alignment horizontal="left" indent="4"/>
    </xf>
    <xf numFmtId="0" fontId="0" fillId="0" borderId="21" xfId="0" applyBorder="1"/>
    <xf numFmtId="0" fontId="0" fillId="0" borderId="22" xfId="0" applyBorder="1"/>
    <xf numFmtId="0" fontId="3" fillId="3" borderId="23" xfId="4" applyBorder="1"/>
    <xf numFmtId="0" fontId="0" fillId="0" borderId="24" xfId="0" applyBorder="1"/>
    <xf numFmtId="0" fontId="0" fillId="0" borderId="25" xfId="0" applyBorder="1"/>
    <xf numFmtId="0" fontId="8" fillId="3" borderId="26" xfId="7" applyFont="1" applyFill="1" applyBorder="1"/>
    <xf numFmtId="0" fontId="0" fillId="0" borderId="27" xfId="0" applyBorder="1"/>
    <xf numFmtId="0" fontId="0" fillId="0" borderId="28" xfId="0" applyBorder="1"/>
    <xf numFmtId="44" fontId="0" fillId="4" borderId="4" xfId="2" applyFont="1" applyFill="1" applyBorder="1"/>
    <xf numFmtId="44" fontId="4" fillId="3" borderId="2" xfId="5" applyNumberFormat="1"/>
    <xf numFmtId="44" fontId="0" fillId="0" borderId="0" xfId="2" applyFont="1" applyBorder="1"/>
    <xf numFmtId="44" fontId="0" fillId="0" borderId="18" xfId="2" applyFont="1" applyBorder="1"/>
    <xf numFmtId="0" fontId="9" fillId="3" borderId="19" xfId="7" applyFont="1" applyFill="1" applyBorder="1" applyAlignment="1">
      <alignment horizontal="left" indent="4"/>
    </xf>
    <xf numFmtId="44" fontId="10" fillId="3" borderId="2" xfId="5" applyNumberFormat="1" applyFont="1"/>
    <xf numFmtId="49" fontId="0" fillId="4" borderId="4" xfId="3" applyNumberFormat="1" applyFont="1" applyFill="1" applyBorder="1" applyAlignment="1">
      <alignment horizontal="right"/>
    </xf>
    <xf numFmtId="44" fontId="10" fillId="4" borderId="4" xfId="6" applyNumberFormat="1" applyFont="1"/>
    <xf numFmtId="0" fontId="11" fillId="0" borderId="0" xfId="0" applyFont="1"/>
    <xf numFmtId="0" fontId="1" fillId="2" borderId="1" xfId="1" applyAlignment="1">
      <alignment horizontal="center"/>
    </xf>
  </cellXfs>
  <cellStyles count="8">
    <cellStyle name="Calcul" xfId="5" builtinId="22"/>
    <cellStyle name="Monétaire" xfId="2" builtinId="4"/>
    <cellStyle name="Normal" xfId="0" builtinId="0"/>
    <cellStyle name="Note" xfId="6" builtinId="10"/>
    <cellStyle name="Pourcentage" xfId="3" builtinId="5"/>
    <cellStyle name="Sortie" xfId="4" builtinId="21"/>
    <cellStyle name="Texte explicatif" xfId="7" builtinId="53"/>
    <cellStyle name="Vérification" xfId="1" builtinId="23"/>
  </cellStyles>
  <dxfs count="3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  <dxf>
      <numFmt numFmtId="19" formatCode="yyyy/mm/d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9AAACD-387D-DD43-B841-C293FD8BB444}" name="Tableau1" displayName="Tableau1" ref="B4:H45" totalsRowShown="0" dataDxfId="33" dataCellStyle="Monétaire">
  <autoFilter ref="B4:H45" xr:uid="{299AAACD-387D-DD43-B841-C293FD8BB444}"/>
  <tableColumns count="7">
    <tableColumn id="1" xr3:uid="{7A17D8CF-545A-AA4D-AE82-D8A5EF45483F}" name="Numéro de facture"/>
    <tableColumn id="2" xr3:uid="{AF600EB1-52D1-BD4B-AA0E-762EC88D7F8F}" name="Date" dataDxfId="32"/>
    <tableColumn id="3" xr3:uid="{1059ADB9-3ADA-2D48-9D91-921A34168A4F}" name="Client"/>
    <tableColumn id="4" xr3:uid="{07105029-9334-1547-95BD-569C04BD2FA6}" name="Sous-total" dataDxfId="31" dataCellStyle="Monétaire"/>
    <tableColumn id="5" xr3:uid="{EF472832-CF6B-D548-B9C0-76F323C6CD40}" name="TPS" dataDxfId="30" dataCellStyle="Monétaire">
      <calculatedColumnFormula>E5*0.05</calculatedColumnFormula>
    </tableColumn>
    <tableColumn id="6" xr3:uid="{044BF059-3AF2-7B47-960F-11440D39CADE}" name="TVQ" dataDxfId="29" dataCellStyle="Monétaire">
      <calculatedColumnFormula>(E5)*0.0975</calculatedColumnFormula>
    </tableColumn>
    <tableColumn id="7" xr3:uid="{F4A70A77-39A1-6B42-919B-DC0329DDAFE0}" name="Total" dataDxfId="28" dataCellStyle="Monétaire">
      <calculatedColumnFormula>SUM(E5:G5)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06633DB-747A-634A-B63B-1260C9B9E8A3}" name="Tableau13" displayName="Tableau13" ref="B4:J32" totalsRowShown="0" dataDxfId="27" dataCellStyle="Monétaire">
  <autoFilter ref="B4:J32" xr:uid="{906633DB-747A-634A-B63B-1260C9B9E8A3}"/>
  <tableColumns count="9">
    <tableColumn id="1" xr3:uid="{00EF3B96-1AE9-C34F-AFCD-D58508DFE31F}" name="Numéro de facture"/>
    <tableColumn id="2" xr3:uid="{392089C7-302C-614F-A5E5-C370500CB22C}" name="Date" dataDxfId="26"/>
    <tableColumn id="3" xr3:uid="{B550C4B7-75DE-474A-8F1D-7A7F263A9CE5}" name="Fournisseur"/>
    <tableColumn id="8" xr3:uid="{78C3F894-860A-8B45-BEF0-AAB9727A031F}" name="Type"/>
    <tableColumn id="9" xr3:uid="{98382ACD-03B2-E148-9995-B776DA7DBA0D}" name="Note"/>
    <tableColumn id="4" xr3:uid="{3978CB25-F2D6-A946-8A67-0C32243A0245}" name="Sous-total" dataDxfId="25" dataCellStyle="Monétaire"/>
    <tableColumn id="5" xr3:uid="{D6E0993F-760B-374B-96F6-179B25E6B644}" name="TPS" dataDxfId="24" dataCellStyle="Monétaire">
      <calculatedColumnFormula>G5*0.05</calculatedColumnFormula>
    </tableColumn>
    <tableColumn id="6" xr3:uid="{395C56B4-7676-7F44-92E3-15CB8320E43A}" name="TVQ" dataDxfId="23" dataCellStyle="Monétaire">
      <calculatedColumnFormula>(G5)*0.0975</calculatedColumnFormula>
    </tableColumn>
    <tableColumn id="7" xr3:uid="{45DD4873-8378-BE42-96D2-45233BADB9D2}" name="Total" dataDxfId="22" dataCellStyle="Monétaire">
      <calculatedColumnFormula>SUM(G5:I5)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6C455AA-44C5-CE41-9196-9BB51FBDFD86}" name="Tableau3" displayName="Tableau3" ref="M4:O25" totalsRowShown="0" headerRowCellStyle="Vérification">
  <autoFilter ref="M4:O25" xr:uid="{36C455AA-44C5-CE41-9196-9BB51FBDFD86}"/>
  <sortState xmlns:xlrd2="http://schemas.microsoft.com/office/spreadsheetml/2017/richdata2" ref="M5:O25">
    <sortCondition ref="N4:N25"/>
  </sortState>
  <tableColumns count="3">
    <tableColumn id="1" xr3:uid="{D25B30C9-A9A1-0840-AABB-5A5A18F0B469}" name="Catégories"/>
    <tableColumn id="2" xr3:uid="{15E7B248-2247-3442-A4C6-6E0A6F8ECE60}" name="Types de dépenses aux fins fiscales"/>
    <tableColumn id="3" xr3:uid="{B1D359BC-0515-784C-8FE3-CEA86DA3F9D0}" name="Détails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2DB27EF-6434-7C44-94C9-50577F9BD231}" name="Tableau36" displayName="Tableau36" ref="M4:O25" totalsRowShown="0" headerRowCellStyle="Vérification">
  <autoFilter ref="M4:O25" xr:uid="{12DB27EF-6434-7C44-94C9-50577F9BD231}"/>
  <sortState xmlns:xlrd2="http://schemas.microsoft.com/office/spreadsheetml/2017/richdata2" ref="M5:O25">
    <sortCondition ref="N3:N24"/>
  </sortState>
  <tableColumns count="3">
    <tableColumn id="1" xr3:uid="{49DFB898-46E4-5C40-916B-7B2D59A84894}" name="Catégories"/>
    <tableColumn id="2" xr3:uid="{F4450E1E-A0C4-764B-9A89-17CB2B4339CA}" name="Types de dépenses aux fins fiscales"/>
    <tableColumn id="3" xr3:uid="{9355CB39-CEE4-ED4F-B8AB-805A60D5EAA8}" name="Détails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66E5592-4CFB-434B-A18C-ED823EB90D6D}" name="Tableau135" displayName="Tableau135" ref="B4:J32" totalsRowShown="0" dataDxfId="21" dataCellStyle="Monétaire">
  <autoFilter ref="B4:J32" xr:uid="{666E5592-4CFB-434B-A18C-ED823EB90D6D}"/>
  <tableColumns count="9">
    <tableColumn id="1" xr3:uid="{DB4F3731-63DC-9942-A8E8-9278B3D187DD}" name="Numéro de facture"/>
    <tableColumn id="2" xr3:uid="{1A56A46C-3CD4-D249-9B1C-208EEADDC1B4}" name="Date" dataDxfId="20"/>
    <tableColumn id="3" xr3:uid="{CA537566-03AA-8842-93EB-1FDDA9763A33}" name="Fournisseur"/>
    <tableColumn id="8" xr3:uid="{605F6755-F81D-6F4D-BD4A-AC3DD21FC979}" name="Type"/>
    <tableColumn id="9" xr3:uid="{559EC2C9-9B2B-2C41-9C4E-27E4A5F7F4D0}" name="Note"/>
    <tableColumn id="4" xr3:uid="{5B5A2DA3-E798-E041-A328-E0EFBD1D6F29}" name="Sous-total" dataDxfId="19" dataCellStyle="Monétaire"/>
    <tableColumn id="5" xr3:uid="{B3B8E39C-3684-E440-B815-C5EB7CA97D42}" name="TPS" dataDxfId="18" dataCellStyle="Monétaire">
      <calculatedColumnFormula>G5*0.05</calculatedColumnFormula>
    </tableColumn>
    <tableColumn id="6" xr3:uid="{B493FB7C-8019-7843-9936-DFDAC5BA68D1}" name="TVQ" dataDxfId="17" dataCellStyle="Monétaire">
      <calculatedColumnFormula>(G5)*0.0975</calculatedColumnFormula>
    </tableColumn>
    <tableColumn id="7" xr3:uid="{6D1658D5-A052-6F49-8086-A343A069EAC7}" name="Total" dataDxfId="16" dataCellStyle="Monétaire">
      <calculatedColumnFormula>SUM(G5:I5)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C22EDDF-D688-0D4A-A83D-968C4E0CC0DB}" name="Tableau6" displayName="Tableau6" ref="B4:J9" totalsRowShown="0" dataDxfId="15" dataCellStyle="Monétaire">
  <autoFilter ref="B4:J9" xr:uid="{BC22EDDF-D688-0D4A-A83D-968C4E0CC0DB}"/>
  <tableColumns count="9">
    <tableColumn id="1" xr3:uid="{F1AA8588-7A09-F14A-9C6F-9CE49F73495B}" name="Numéro de facture"/>
    <tableColumn id="2" xr3:uid="{FF05A441-78D9-CF47-B42A-33A2EA2C8E52}" name="Date" dataDxfId="14"/>
    <tableColumn id="3" xr3:uid="{FF7B6D91-D2FC-084E-906C-E4AEA3566749}" name="Fournisseur"/>
    <tableColumn id="4" xr3:uid="{55642C9F-8BA0-2F49-8C2B-521771588939}" name="Type"/>
    <tableColumn id="5" xr3:uid="{9C28B396-74B1-F147-B8A1-57903C9D30BE}" name="Note" dataCellStyle="Note"/>
    <tableColumn id="6" xr3:uid="{25995B4D-A930-7E4F-B2F4-A2A52C4B510A}" name="Sous-total" dataDxfId="13" dataCellStyle="Monétaire"/>
    <tableColumn id="7" xr3:uid="{653FE33E-B709-FC49-B462-B88418250629}" name="TPS" dataDxfId="12" dataCellStyle="Monétaire">
      <calculatedColumnFormula>G5*0.05</calculatedColumnFormula>
    </tableColumn>
    <tableColumn id="8" xr3:uid="{21846668-18B3-CF4F-B2CC-6F7872FA6D1B}" name="TVQ" dataDxfId="11" dataCellStyle="Monétaire">
      <calculatedColumnFormula>(G5)*0.0975</calculatedColumnFormula>
    </tableColumn>
    <tableColumn id="9" xr3:uid="{28B65E8A-B912-5549-904B-22766CDDF99F}" name="Total" dataDxfId="10" dataCellStyle="Monétaire">
      <calculatedColumnFormula>SUM(G5:I5)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15886-C9D6-D246-AE26-FC8880256B89}">
  <dimension ref="B1:E65"/>
  <sheetViews>
    <sheetView tabSelected="1" zoomScale="130" zoomScaleNormal="130" workbookViewId="0"/>
  </sheetViews>
  <sheetFormatPr baseColWidth="10" defaultRowHeight="16" x14ac:dyDescent="0.2"/>
  <cols>
    <col min="2" max="2" width="50.5" bestFit="1" customWidth="1"/>
    <col min="3" max="3" width="32" customWidth="1"/>
    <col min="5" max="5" width="74.5" customWidth="1"/>
  </cols>
  <sheetData>
    <row r="1" spans="2:5" ht="17" thickBot="1" x14ac:dyDescent="0.25"/>
    <row r="2" spans="2:5" ht="17" thickBot="1" x14ac:dyDescent="0.25">
      <c r="B2" s="5" t="s">
        <v>56</v>
      </c>
      <c r="C2" s="6" t="s">
        <v>57</v>
      </c>
    </row>
    <row r="3" spans="2:5" ht="17" thickTop="1" x14ac:dyDescent="0.2">
      <c r="B3" s="7" t="s">
        <v>58</v>
      </c>
      <c r="C3" s="8"/>
    </row>
    <row r="4" spans="2:5" x14ac:dyDescent="0.2">
      <c r="B4" s="7" t="s">
        <v>14</v>
      </c>
      <c r="C4" s="8"/>
    </row>
    <row r="5" spans="2:5" x14ac:dyDescent="0.2">
      <c r="B5" s="7" t="s">
        <v>15</v>
      </c>
      <c r="C5" s="8"/>
    </row>
    <row r="6" spans="2:5" x14ac:dyDescent="0.2">
      <c r="B6" s="7" t="s">
        <v>86</v>
      </c>
      <c r="C6" s="11"/>
      <c r="E6" s="3" t="s">
        <v>89</v>
      </c>
    </row>
    <row r="7" spans="2:5" ht="17" thickBot="1" x14ac:dyDescent="0.25">
      <c r="B7" s="9" t="s">
        <v>59</v>
      </c>
      <c r="C7" s="10"/>
      <c r="E7" s="38" t="s">
        <v>91</v>
      </c>
    </row>
    <row r="8" spans="2:5" ht="17" thickBot="1" x14ac:dyDescent="0.25"/>
    <row r="9" spans="2:5" ht="17" thickBot="1" x14ac:dyDescent="0.25">
      <c r="B9" s="12" t="s">
        <v>63</v>
      </c>
      <c r="C9" s="13" t="s">
        <v>64</v>
      </c>
      <c r="D9" s="13" t="s">
        <v>60</v>
      </c>
      <c r="E9" s="14" t="s">
        <v>61</v>
      </c>
    </row>
    <row r="10" spans="2:5" x14ac:dyDescent="0.2">
      <c r="B10" s="15" t="s">
        <v>2</v>
      </c>
      <c r="C10" s="16"/>
      <c r="D10" s="16"/>
      <c r="E10" s="17"/>
    </row>
    <row r="11" spans="2:5" x14ac:dyDescent="0.2">
      <c r="B11" s="7" t="s">
        <v>65</v>
      </c>
      <c r="C11" s="35">
        <f>SUM(Tableau1[Total])</f>
        <v>0</v>
      </c>
      <c r="D11" s="18" t="s">
        <v>62</v>
      </c>
      <c r="E11" s="19" t="s">
        <v>68</v>
      </c>
    </row>
    <row r="12" spans="2:5" x14ac:dyDescent="0.2">
      <c r="B12" s="20" t="s">
        <v>90</v>
      </c>
      <c r="C12" s="35">
        <f>SUM(Tableau1[TPS])+SUM(Tableau1[TVQ])</f>
        <v>0</v>
      </c>
      <c r="D12" s="18" t="s">
        <v>62</v>
      </c>
      <c r="E12" s="19"/>
    </row>
    <row r="13" spans="2:5" x14ac:dyDescent="0.2">
      <c r="B13" s="20" t="s">
        <v>0</v>
      </c>
      <c r="C13" s="35">
        <f>SUMIF(Tableau1[Numéro de facture],"",Tableau1[Total])</f>
        <v>0</v>
      </c>
      <c r="D13" s="18" t="s">
        <v>62</v>
      </c>
      <c r="E13" s="19"/>
    </row>
    <row r="14" spans="2:5" x14ac:dyDescent="0.2">
      <c r="B14" s="20" t="s">
        <v>66</v>
      </c>
      <c r="C14" s="30">
        <v>0</v>
      </c>
      <c r="D14" s="18" t="s">
        <v>62</v>
      </c>
      <c r="E14" s="19"/>
    </row>
    <row r="15" spans="2:5" x14ac:dyDescent="0.2">
      <c r="B15" s="34" t="s">
        <v>67</v>
      </c>
      <c r="C15" s="31">
        <f>C11-C12-C13-C14</f>
        <v>0</v>
      </c>
      <c r="D15" s="18" t="s">
        <v>62</v>
      </c>
      <c r="E15" s="19"/>
    </row>
    <row r="16" spans="2:5" x14ac:dyDescent="0.2">
      <c r="B16" s="21"/>
      <c r="C16" s="22"/>
      <c r="D16" s="22"/>
      <c r="E16" s="23"/>
    </row>
    <row r="17" spans="2:5" x14ac:dyDescent="0.2">
      <c r="B17" s="24" t="s">
        <v>1</v>
      </c>
      <c r="C17" s="25"/>
      <c r="D17" s="25"/>
      <c r="E17" s="26"/>
    </row>
    <row r="18" spans="2:5" x14ac:dyDescent="0.2">
      <c r="B18" s="20" t="s">
        <v>3</v>
      </c>
      <c r="C18" s="31">
        <f>SUMIF(Tableau13[Type],'État des résultats fiscal'!B18,Tableau13[Total])</f>
        <v>0</v>
      </c>
      <c r="D18" s="18"/>
      <c r="E18" s="19">
        <f>VLOOKUP(B18,Tableau3[],3,FALSE)</f>
        <v>0</v>
      </c>
    </row>
    <row r="19" spans="2:5" x14ac:dyDescent="0.2">
      <c r="B19" s="20" t="s">
        <v>4</v>
      </c>
      <c r="C19" s="31">
        <f>SUMIF(Tableau13[Type],'État des résultats fiscal'!B19,Tableau13[Total])/2</f>
        <v>0</v>
      </c>
      <c r="D19" s="18"/>
      <c r="E19" s="19" t="str">
        <f>VLOOKUP(B19,Tableau3[],3,FALSE)</f>
        <v>50% déductible</v>
      </c>
    </row>
    <row r="20" spans="2:5" x14ac:dyDescent="0.2">
      <c r="B20" s="20" t="s">
        <v>5</v>
      </c>
      <c r="C20" s="31">
        <f>SUMIF(Tableau13[Type],'État des résultats fiscal'!B20,Tableau13[Total])</f>
        <v>0</v>
      </c>
      <c r="D20" s="18"/>
      <c r="E20" s="19" t="str">
        <f>VLOOKUP(B20,Tableau3[],3,FALSE)</f>
        <v>Prime d'assurance commerciale</v>
      </c>
    </row>
    <row r="21" spans="2:5" x14ac:dyDescent="0.2">
      <c r="B21" s="20" t="s">
        <v>26</v>
      </c>
      <c r="C21" s="31">
        <f>SUMIF(Tableau13[Type],'État des résultats fiscal'!B21,Tableau13[Total])</f>
        <v>0</v>
      </c>
      <c r="D21" s="18"/>
      <c r="E21" s="19" t="str">
        <f>VLOOKUP(B21,Tableau3[],3,FALSE)</f>
        <v>et frais bancaires associés</v>
      </c>
    </row>
    <row r="22" spans="2:5" x14ac:dyDescent="0.2">
      <c r="B22" s="20" t="s">
        <v>27</v>
      </c>
      <c r="C22" s="31">
        <f>SUMIF(Tableau13[Type],'État des résultats fiscal'!B22,Tableau13[Total])</f>
        <v>0</v>
      </c>
      <c r="D22" s="18"/>
      <c r="E22" s="19" t="str">
        <f>VLOOKUP(B22,Tableau3[],3,FALSE)</f>
        <v>Permis de boissons, frais professionnels, permis commerciaux, taxes municipales, cotisations annuelles d'une association, abonnements à des publications</v>
      </c>
    </row>
    <row r="23" spans="2:5" x14ac:dyDescent="0.2">
      <c r="B23" s="20" t="s">
        <v>6</v>
      </c>
      <c r="C23" s="31">
        <f>SUMIF(Tableau13[Type],'État des résultats fiscal'!B23,Tableau13[Total])</f>
        <v>0</v>
      </c>
      <c r="D23" s="18"/>
      <c r="E23" s="19" t="str">
        <f>VLOOKUP(B23,Tableau3[],3,FALSE)</f>
        <v>Petits articles, papeterie</v>
      </c>
    </row>
    <row r="24" spans="2:5" x14ac:dyDescent="0.2">
      <c r="B24" s="20" t="s">
        <v>7</v>
      </c>
      <c r="C24" s="31">
        <f>SUMIF(Tableau13[Type],'État des résultats fiscal'!B24,Tableau13[Total])</f>
        <v>0</v>
      </c>
      <c r="D24" s="18"/>
      <c r="E24" s="19" t="str">
        <f>VLOOKUP(B24,Tableau3[],3,FALSE)</f>
        <v>Coût des articles utilisés par l'entreprise qui servent à la production de biens et services</v>
      </c>
    </row>
    <row r="25" spans="2:5" x14ac:dyDescent="0.2">
      <c r="B25" s="20" t="s">
        <v>28</v>
      </c>
      <c r="C25" s="31">
        <f>SUMIF(Tableau13[Type],'État des résultats fiscal'!B25,Tableau13[Total])</f>
        <v>0</v>
      </c>
      <c r="D25" s="18"/>
      <c r="E25" s="19" t="str">
        <f>VLOOKUP(B25,Tableau3[],3,FALSE)</f>
        <v>Frais non liés à l'achat d'un bien amortissable</v>
      </c>
    </row>
    <row r="26" spans="2:5" x14ac:dyDescent="0.2">
      <c r="B26" s="20" t="s">
        <v>8</v>
      </c>
      <c r="C26" s="31">
        <f>SUMIF(Tableau13[Type],'État des résultats fiscal'!B26,Tableau13[Total])</f>
        <v>0</v>
      </c>
      <c r="D26" s="18"/>
      <c r="E26" s="19" t="str">
        <f>VLOOKUP(B26,Tableau3[],3,FALSE)</f>
        <v>Tous les frais d'administration ou bancaires pour exploirer l'entreprise</v>
      </c>
    </row>
    <row r="27" spans="2:5" x14ac:dyDescent="0.2">
      <c r="B27" s="20" t="s">
        <v>13</v>
      </c>
      <c r="C27" s="31">
        <f>SUMIF(Tableau13[Type],'État des résultats fiscal'!B27,Tableau13[Total])</f>
        <v>0</v>
      </c>
      <c r="D27" s="18"/>
      <c r="E27" s="8" t="str">
        <f>VLOOKUP(B27,Tableau3[],3,FALSE)</f>
        <v>OU remplir l'onglet Résidence pour l'utilisation d'une résidence à des fins commerciales</v>
      </c>
    </row>
    <row r="28" spans="2:5" x14ac:dyDescent="0.2">
      <c r="B28" s="20" t="s">
        <v>30</v>
      </c>
      <c r="C28" s="31">
        <f>SUMIF(Tableau13[Type],'État des résultats fiscal'!B28,Tableau13[Total])</f>
        <v>0</v>
      </c>
      <c r="D28" s="18"/>
      <c r="E28" s="19" t="str">
        <f>VLOOKUP(B28,Tableau3[],3,FALSE)</f>
        <v>Matériel et main d'œuvre pour petits travaux d'entretie et de réparation des biens</v>
      </c>
    </row>
    <row r="29" spans="2:5" x14ac:dyDescent="0.2">
      <c r="B29" s="20" t="s">
        <v>31</v>
      </c>
      <c r="C29" s="31">
        <f>SUMIF(Tableau13[Type],'État des résultats fiscal'!B29,Tableau13[Total])</f>
        <v>0</v>
      </c>
      <c r="D29" s="18"/>
      <c r="E29" s="8" t="str">
        <f>VLOOKUP(B29,Tableau3[],3,FALSE)</f>
        <v>NE PAS inclure le salaire versé au propriétaire ou associé, seulement les salaire et avantages payés aux employés</v>
      </c>
    </row>
    <row r="30" spans="2:5" x14ac:dyDescent="0.2">
      <c r="B30" s="20" t="s">
        <v>32</v>
      </c>
      <c r="C30" s="31">
        <f>SUMIF(Tableau13[Type],'État des résultats fiscal'!B30,Tableau13[Total])</f>
        <v>0</v>
      </c>
      <c r="D30" s="18"/>
      <c r="E30" s="8" t="str">
        <f>VLOOKUP(B30,Tableau3[],3,FALSE)</f>
        <v>OU remplir l'onglet Résidence pour l'utilisation d'une résidence à des fins commerciales</v>
      </c>
    </row>
    <row r="31" spans="2:5" x14ac:dyDescent="0.2">
      <c r="B31" s="20" t="s">
        <v>50</v>
      </c>
      <c r="C31" s="31">
        <f>SUMIF(Tableau13[Type],'État des résultats fiscal'!B31,Tableau13[Total])</f>
        <v>0</v>
      </c>
      <c r="D31" s="18"/>
      <c r="E31" s="19" t="str">
        <f>VLOOKUP(B31,Tableau3[],3,FALSE)</f>
        <v>Frais engagés pour gagner un revenu. Inclus le coût du transport public, l'hébergement et les repais</v>
      </c>
    </row>
    <row r="32" spans="2:5" x14ac:dyDescent="0.2">
      <c r="B32" s="20" t="s">
        <v>10</v>
      </c>
      <c r="C32" s="31">
        <f>SUMIF(Tableau13[Type],'État des résultats fiscal'!B32,Tableau13[Total])</f>
        <v>0</v>
      </c>
      <c r="D32" s="18"/>
      <c r="E32" s="19">
        <f>VLOOKUP(B32,Tableau3[],3,FALSE)</f>
        <v>0</v>
      </c>
    </row>
    <row r="33" spans="2:5" x14ac:dyDescent="0.2">
      <c r="B33" s="20" t="s">
        <v>35</v>
      </c>
      <c r="C33" s="31">
        <f>SUMIF(Tableau13[Type],'État des résultats fiscal'!B33,Tableau13[Total])</f>
        <v>0</v>
      </c>
      <c r="D33" s="18"/>
      <c r="E33" s="19" t="str">
        <f>VLOOKUP(B33,Tableau3[],3,FALSE)</f>
        <v>Frais d'inscription, de séjour et déplacement, à un maximum de deux congrès par année</v>
      </c>
    </row>
    <row r="34" spans="2:5" x14ac:dyDescent="0.2">
      <c r="B34" s="21"/>
      <c r="C34" s="22"/>
      <c r="D34" s="22"/>
      <c r="E34" s="23"/>
    </row>
    <row r="35" spans="2:5" x14ac:dyDescent="0.2">
      <c r="B35" s="24" t="s">
        <v>69</v>
      </c>
      <c r="C35" s="32"/>
      <c r="D35" s="32"/>
      <c r="E35" s="33"/>
    </row>
    <row r="36" spans="2:5" x14ac:dyDescent="0.2">
      <c r="B36" s="20" t="s">
        <v>9</v>
      </c>
      <c r="C36" s="35">
        <f>SUMIF(Tableau13[Type],'État des résultats fiscal'!B36,Tableau13[Total])</f>
        <v>0</v>
      </c>
      <c r="D36" s="18"/>
      <c r="E36" s="19" t="str">
        <f>VLOOKUP(B36,Tableau3[],3,FALSE)</f>
        <v>Téléphone et câblodistribution engagés pour gagner un revenu.</v>
      </c>
    </row>
    <row r="37" spans="2:5" x14ac:dyDescent="0.2">
      <c r="B37" s="20" t="s">
        <v>53</v>
      </c>
      <c r="C37" s="35">
        <f>SUMIF(Tableau13[Type],'État des résultats fiscal'!B37,Tableau13[Total])</f>
        <v>0</v>
      </c>
      <c r="D37" s="18"/>
      <c r="E37" s="19" t="str">
        <f>VLOOKUP(B37,Tableau3[],3,FALSE)</f>
        <v>Électricité, gaz, eau</v>
      </c>
    </row>
    <row r="38" spans="2:5" x14ac:dyDescent="0.2">
      <c r="B38" s="34" t="s">
        <v>22</v>
      </c>
      <c r="C38" s="31">
        <f>SUM(C36:C37)</f>
        <v>0</v>
      </c>
      <c r="D38" s="18"/>
      <c r="E38" s="19"/>
    </row>
    <row r="39" spans="2:5" x14ac:dyDescent="0.2">
      <c r="B39" s="21"/>
      <c r="C39" s="22"/>
      <c r="D39" s="22"/>
      <c r="E39" s="23"/>
    </row>
    <row r="40" spans="2:5" x14ac:dyDescent="0.2">
      <c r="B40" s="24" t="s">
        <v>70</v>
      </c>
      <c r="C40" s="32"/>
      <c r="D40" s="32"/>
      <c r="E40" s="33"/>
    </row>
    <row r="41" spans="2:5" x14ac:dyDescent="0.2">
      <c r="B41" s="20" t="s">
        <v>37</v>
      </c>
      <c r="C41" s="35">
        <f>SUMIF(Tableau13[Type],'État des résultats fiscal'!B41,Tableau13[Total])</f>
        <v>0</v>
      </c>
      <c r="D41" s="18"/>
      <c r="E41" s="19"/>
    </row>
    <row r="42" spans="2:5" x14ac:dyDescent="0.2">
      <c r="B42" s="20" t="s">
        <v>38</v>
      </c>
      <c r="C42" s="35">
        <f>SUMIF(Tableau13[Type],'État des résultats fiscal'!B42,Tableau13[Total])</f>
        <v>0</v>
      </c>
      <c r="D42" s="18"/>
      <c r="E42" s="19"/>
    </row>
    <row r="43" spans="2:5" x14ac:dyDescent="0.2">
      <c r="B43" s="20" t="s">
        <v>39</v>
      </c>
      <c r="C43" s="35">
        <f>SUMIF(Tableau13[Type],'État des résultats fiscal'!B43,Tableau13[Total])</f>
        <v>0</v>
      </c>
      <c r="D43" s="18"/>
      <c r="E43" s="19"/>
    </row>
    <row r="44" spans="2:5" x14ac:dyDescent="0.2">
      <c r="B44" s="34" t="s">
        <v>22</v>
      </c>
      <c r="C44" s="31">
        <f>SUM(C41:C43)</f>
        <v>0</v>
      </c>
      <c r="D44" s="18"/>
      <c r="E44" s="19"/>
    </row>
    <row r="45" spans="2:5" x14ac:dyDescent="0.2">
      <c r="B45" s="21"/>
      <c r="C45" s="22"/>
      <c r="D45" s="22"/>
      <c r="E45" s="23"/>
    </row>
    <row r="46" spans="2:5" x14ac:dyDescent="0.2">
      <c r="B46" s="24" t="s">
        <v>75</v>
      </c>
      <c r="C46" s="32"/>
      <c r="D46" s="32"/>
      <c r="E46" s="33"/>
    </row>
    <row r="47" spans="2:5" x14ac:dyDescent="0.2">
      <c r="B47" s="20" t="s">
        <v>76</v>
      </c>
      <c r="C47" s="36" t="s">
        <v>83</v>
      </c>
      <c r="D47" s="18"/>
      <c r="E47" s="19" t="s">
        <v>77</v>
      </c>
    </row>
    <row r="48" spans="2:5" x14ac:dyDescent="0.2">
      <c r="B48" s="20" t="s">
        <v>5</v>
      </c>
      <c r="C48" s="31">
        <f>SUMIF(Tableau135[Type],'État des résultats fiscal'!B48,Tableau135[Total])</f>
        <v>0</v>
      </c>
      <c r="D48" s="18"/>
      <c r="E48" s="19"/>
    </row>
    <row r="49" spans="2:5" x14ac:dyDescent="0.2">
      <c r="B49" s="20" t="s">
        <v>78</v>
      </c>
      <c r="C49" s="31">
        <f>SUMIF(Tableau135[Type],'État des résultats fiscal'!B49,Tableau135[Total])</f>
        <v>0</v>
      </c>
      <c r="D49" s="18"/>
      <c r="E49" s="19"/>
    </row>
    <row r="50" spans="2:5" x14ac:dyDescent="0.2">
      <c r="B50" s="20" t="s">
        <v>53</v>
      </c>
      <c r="C50" s="31">
        <f>SUMIF(Tableau135[Type],'État des résultats fiscal'!B50,Tableau135[Total])</f>
        <v>0</v>
      </c>
      <c r="D50" s="18"/>
      <c r="E50" s="19"/>
    </row>
    <row r="51" spans="2:5" x14ac:dyDescent="0.2">
      <c r="B51" s="20" t="s">
        <v>79</v>
      </c>
      <c r="C51" s="31">
        <f>SUMIF(Tableau135[Type],'État des résultats fiscal'!B51,Tableau135[Total])</f>
        <v>0</v>
      </c>
      <c r="D51" s="18"/>
      <c r="E51" s="19"/>
    </row>
    <row r="52" spans="2:5" x14ac:dyDescent="0.2">
      <c r="B52" s="20" t="s">
        <v>80</v>
      </c>
      <c r="C52" s="31">
        <f>SUMIF(Tableau135[Type],'État des résultats fiscal'!B52,Tableau135[Total])</f>
        <v>0</v>
      </c>
      <c r="D52" s="18"/>
      <c r="E52" s="19"/>
    </row>
    <row r="53" spans="2:5" x14ac:dyDescent="0.2">
      <c r="B53" s="20" t="s">
        <v>32</v>
      </c>
      <c r="C53" s="31">
        <f>SUMIF(Tableau135[Type],'État des résultats fiscal'!B53,Tableau135[Total])</f>
        <v>0</v>
      </c>
      <c r="D53" s="18"/>
      <c r="E53" s="19"/>
    </row>
    <row r="54" spans="2:5" x14ac:dyDescent="0.2">
      <c r="B54" s="20" t="s">
        <v>13</v>
      </c>
      <c r="C54" s="31">
        <f>SUMIF(Tableau135[Type],'État des résultats fiscal'!B54,Tableau135[Total])</f>
        <v>0</v>
      </c>
      <c r="D54" s="18"/>
      <c r="E54" s="19"/>
    </row>
    <row r="55" spans="2:5" x14ac:dyDescent="0.2">
      <c r="B55" s="20" t="s">
        <v>37</v>
      </c>
      <c r="C55" s="31">
        <f>SUMIF(Tableau135[Type],'État des résultats fiscal'!B55,Tableau135[Total])</f>
        <v>0</v>
      </c>
      <c r="D55" s="18"/>
      <c r="E55" s="19"/>
    </row>
    <row r="56" spans="2:5" x14ac:dyDescent="0.2">
      <c r="B56" s="20" t="s">
        <v>81</v>
      </c>
      <c r="C56" s="31">
        <f>SUMIF(Tableau135[Type],'État des résultats fiscal'!B56,Tableau135[Total])</f>
        <v>0</v>
      </c>
      <c r="D56" s="18"/>
      <c r="E56" s="19"/>
    </row>
    <row r="57" spans="2:5" x14ac:dyDescent="0.2">
      <c r="B57" s="21"/>
      <c r="C57" s="22"/>
      <c r="D57" s="22"/>
      <c r="E57" s="23"/>
    </row>
    <row r="58" spans="2:5" x14ac:dyDescent="0.2">
      <c r="B58" s="24" t="s">
        <v>84</v>
      </c>
      <c r="C58" s="32"/>
      <c r="D58" s="32"/>
      <c r="E58" s="33"/>
    </row>
    <row r="59" spans="2:5" x14ac:dyDescent="0.2">
      <c r="B59" s="20" t="s">
        <v>85</v>
      </c>
      <c r="C59" s="37">
        <v>1878</v>
      </c>
      <c r="D59" s="18"/>
      <c r="E59" s="19"/>
    </row>
    <row r="60" spans="2:5" x14ac:dyDescent="0.2">
      <c r="B60" s="21"/>
      <c r="C60" s="22"/>
      <c r="D60" s="22"/>
      <c r="E60" s="23"/>
    </row>
    <row r="61" spans="2:5" x14ac:dyDescent="0.2">
      <c r="B61" s="24" t="s">
        <v>12</v>
      </c>
      <c r="C61" s="32"/>
      <c r="D61" s="32"/>
      <c r="E61" s="33"/>
    </row>
    <row r="62" spans="2:5" x14ac:dyDescent="0.2">
      <c r="B62" s="20" t="s">
        <v>88</v>
      </c>
      <c r="C62" s="37">
        <v>0</v>
      </c>
      <c r="D62" s="18"/>
      <c r="E62" s="19" t="s">
        <v>87</v>
      </c>
    </row>
    <row r="63" spans="2:5" x14ac:dyDescent="0.2">
      <c r="B63" s="20"/>
      <c r="C63" s="31"/>
      <c r="D63" s="18"/>
      <c r="E63" s="19"/>
    </row>
    <row r="64" spans="2:5" x14ac:dyDescent="0.2">
      <c r="B64" s="20"/>
      <c r="C64" s="31"/>
      <c r="D64" s="18"/>
      <c r="E64" s="19"/>
    </row>
    <row r="65" spans="2:5" ht="17" thickBot="1" x14ac:dyDescent="0.25">
      <c r="B65" s="27"/>
      <c r="C65" s="28"/>
      <c r="D65" s="28"/>
      <c r="E65" s="29"/>
    </row>
  </sheetData>
  <conditionalFormatting sqref="D9:D65">
    <cfRule type="containsText" dxfId="9" priority="21" operator="containsText" text="Oui">
      <formula>NOT(ISERROR(SEARCH("Oui",D9)))</formula>
    </cfRule>
    <cfRule type="containsText" dxfId="8" priority="22" operator="containsText" text="Non">
      <formula>NOT(ISERROR(SEARCH("Non",D9)))</formula>
    </cfRule>
  </conditionalFormatting>
  <conditionalFormatting sqref="E13">
    <cfRule type="containsText" dxfId="7" priority="19" operator="containsText" text="Oui">
      <formula>NOT(ISERROR(SEARCH("Oui",E13)))</formula>
    </cfRule>
    <cfRule type="containsText" dxfId="6" priority="20" operator="containsText" text="Non">
      <formula>NOT(ISERROR(SEARCH("Non",E13)))</formula>
    </cfRule>
  </conditionalFormatting>
  <conditionalFormatting sqref="E35">
    <cfRule type="containsText" dxfId="5" priority="7" operator="containsText" text="Oui">
      <formula>NOT(ISERROR(SEARCH("Oui",E35)))</formula>
    </cfRule>
    <cfRule type="containsText" dxfId="4" priority="8" operator="containsText" text="Non">
      <formula>NOT(ISERROR(SEARCH("Non",E35)))</formula>
    </cfRule>
  </conditionalFormatting>
  <conditionalFormatting sqref="E58">
    <cfRule type="containsText" dxfId="3" priority="3" operator="containsText" text="Oui">
      <formula>NOT(ISERROR(SEARCH("Oui",E58)))</formula>
    </cfRule>
    <cfRule type="containsText" dxfId="2" priority="4" operator="containsText" text="Non">
      <formula>NOT(ISERROR(SEARCH("Non",E58)))</formula>
    </cfRule>
  </conditionalFormatting>
  <conditionalFormatting sqref="E61">
    <cfRule type="containsText" dxfId="1" priority="1" operator="containsText" text="Oui">
      <formula>NOT(ISERROR(SEARCH("Oui",E61)))</formula>
    </cfRule>
    <cfRule type="containsText" dxfId="0" priority="2" operator="containsText" text="Non">
      <formula>NOT(ISERROR(SEARCH("Non",E61)))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E330B-A2ED-0E49-A487-07EFDF47BFE1}">
  <dimension ref="B1:H45"/>
  <sheetViews>
    <sheetView zoomScale="150" zoomScaleNormal="150" workbookViewId="0">
      <selection activeCell="B5" sqref="B5:E6"/>
    </sheetView>
  </sheetViews>
  <sheetFormatPr baseColWidth="10" defaultRowHeight="16" x14ac:dyDescent="0.2"/>
  <cols>
    <col min="2" max="2" width="18.5" customWidth="1"/>
    <col min="5" max="5" width="12.6640625" bestFit="1" customWidth="1"/>
    <col min="7" max="7" width="11.6640625" bestFit="1" customWidth="1"/>
    <col min="8" max="8" width="12.6640625" bestFit="1" customWidth="1"/>
  </cols>
  <sheetData>
    <row r="1" spans="2:8" ht="17" thickBot="1" x14ac:dyDescent="0.25"/>
    <row r="2" spans="2:8" ht="18" thickTop="1" thickBot="1" x14ac:dyDescent="0.25">
      <c r="B2" s="39" t="s">
        <v>73</v>
      </c>
      <c r="C2" s="39"/>
      <c r="D2" s="39"/>
      <c r="E2" s="39"/>
      <c r="F2" s="39"/>
      <c r="G2" s="39"/>
      <c r="H2" s="39"/>
    </row>
    <row r="3" spans="2:8" ht="17" thickTop="1" x14ac:dyDescent="0.2">
      <c r="B3" s="3" t="s">
        <v>23</v>
      </c>
    </row>
    <row r="4" spans="2:8" x14ac:dyDescent="0.2">
      <c r="B4" t="s">
        <v>16</v>
      </c>
      <c r="C4" t="s">
        <v>17</v>
      </c>
      <c r="D4" t="s">
        <v>18</v>
      </c>
      <c r="E4" t="s">
        <v>19</v>
      </c>
      <c r="F4" t="s">
        <v>20</v>
      </c>
      <c r="G4" t="s">
        <v>21</v>
      </c>
      <c r="H4" t="s">
        <v>22</v>
      </c>
    </row>
    <row r="5" spans="2:8" x14ac:dyDescent="0.2">
      <c r="C5" s="4"/>
      <c r="E5" s="2"/>
      <c r="F5" s="2">
        <f>E5*0.05</f>
        <v>0</v>
      </c>
      <c r="G5" s="2">
        <f>(E5)*0.0975</f>
        <v>0</v>
      </c>
      <c r="H5" s="2">
        <f>SUM(E5:G5)</f>
        <v>0</v>
      </c>
    </row>
    <row r="6" spans="2:8" x14ac:dyDescent="0.2">
      <c r="C6" s="4"/>
      <c r="E6" s="2"/>
      <c r="F6" s="2">
        <f t="shared" ref="F6:F45" si="0">E6*0.05</f>
        <v>0</v>
      </c>
      <c r="G6" s="2">
        <f t="shared" ref="G6:G45" si="1">(E6)*0.0975</f>
        <v>0</v>
      </c>
      <c r="H6" s="2">
        <f t="shared" ref="H6:H45" si="2">SUM(E6:G6)</f>
        <v>0</v>
      </c>
    </row>
    <row r="7" spans="2:8" x14ac:dyDescent="0.2">
      <c r="C7" s="4"/>
      <c r="E7" s="2"/>
      <c r="F7" s="2">
        <f t="shared" si="0"/>
        <v>0</v>
      </c>
      <c r="G7" s="2">
        <f t="shared" si="1"/>
        <v>0</v>
      </c>
      <c r="H7" s="2">
        <f t="shared" si="2"/>
        <v>0</v>
      </c>
    </row>
    <row r="8" spans="2:8" x14ac:dyDescent="0.2">
      <c r="C8" s="4"/>
      <c r="E8" s="2"/>
      <c r="F8" s="2">
        <f t="shared" si="0"/>
        <v>0</v>
      </c>
      <c r="G8" s="2">
        <f t="shared" si="1"/>
        <v>0</v>
      </c>
      <c r="H8" s="2">
        <f t="shared" si="2"/>
        <v>0</v>
      </c>
    </row>
    <row r="9" spans="2:8" x14ac:dyDescent="0.2">
      <c r="C9" s="4"/>
      <c r="E9" s="2"/>
      <c r="F9" s="2">
        <f t="shared" si="0"/>
        <v>0</v>
      </c>
      <c r="G9" s="2">
        <f t="shared" si="1"/>
        <v>0</v>
      </c>
      <c r="H9" s="2">
        <f t="shared" si="2"/>
        <v>0</v>
      </c>
    </row>
    <row r="10" spans="2:8" x14ac:dyDescent="0.2">
      <c r="C10" s="4"/>
      <c r="E10" s="2"/>
      <c r="F10" s="2">
        <f t="shared" si="0"/>
        <v>0</v>
      </c>
      <c r="G10" s="2">
        <f t="shared" si="1"/>
        <v>0</v>
      </c>
      <c r="H10" s="2">
        <f t="shared" si="2"/>
        <v>0</v>
      </c>
    </row>
    <row r="11" spans="2:8" x14ac:dyDescent="0.2">
      <c r="C11" s="4"/>
      <c r="E11" s="2"/>
      <c r="F11" s="2">
        <f t="shared" si="0"/>
        <v>0</v>
      </c>
      <c r="G11" s="2">
        <f t="shared" si="1"/>
        <v>0</v>
      </c>
      <c r="H11" s="2">
        <f t="shared" si="2"/>
        <v>0</v>
      </c>
    </row>
    <row r="12" spans="2:8" x14ac:dyDescent="0.2">
      <c r="C12" s="4"/>
      <c r="E12" s="2"/>
      <c r="F12" s="2">
        <f t="shared" si="0"/>
        <v>0</v>
      </c>
      <c r="G12" s="2">
        <f t="shared" si="1"/>
        <v>0</v>
      </c>
      <c r="H12" s="2">
        <f t="shared" si="2"/>
        <v>0</v>
      </c>
    </row>
    <row r="13" spans="2:8" x14ac:dyDescent="0.2">
      <c r="C13" s="4"/>
      <c r="E13" s="2"/>
      <c r="F13" s="2">
        <f t="shared" si="0"/>
        <v>0</v>
      </c>
      <c r="G13" s="2">
        <f t="shared" si="1"/>
        <v>0</v>
      </c>
      <c r="H13" s="2">
        <f t="shared" si="2"/>
        <v>0</v>
      </c>
    </row>
    <row r="14" spans="2:8" x14ac:dyDescent="0.2">
      <c r="C14" s="4"/>
      <c r="E14" s="2"/>
      <c r="F14" s="2">
        <f t="shared" si="0"/>
        <v>0</v>
      </c>
      <c r="G14" s="2">
        <f t="shared" si="1"/>
        <v>0</v>
      </c>
      <c r="H14" s="2">
        <f t="shared" si="2"/>
        <v>0</v>
      </c>
    </row>
    <row r="15" spans="2:8" x14ac:dyDescent="0.2">
      <c r="C15" s="4"/>
      <c r="E15" s="2"/>
      <c r="F15" s="2">
        <f t="shared" si="0"/>
        <v>0</v>
      </c>
      <c r="G15" s="2">
        <f t="shared" si="1"/>
        <v>0</v>
      </c>
      <c r="H15" s="2">
        <f t="shared" si="2"/>
        <v>0</v>
      </c>
    </row>
    <row r="16" spans="2:8" x14ac:dyDescent="0.2">
      <c r="C16" s="4"/>
      <c r="E16" s="2"/>
      <c r="F16" s="2">
        <f t="shared" si="0"/>
        <v>0</v>
      </c>
      <c r="G16" s="2">
        <f t="shared" si="1"/>
        <v>0</v>
      </c>
      <c r="H16" s="2">
        <f t="shared" si="2"/>
        <v>0</v>
      </c>
    </row>
    <row r="17" spans="3:8" x14ac:dyDescent="0.2">
      <c r="C17" s="4"/>
      <c r="E17" s="2"/>
      <c r="F17" s="2">
        <f t="shared" si="0"/>
        <v>0</v>
      </c>
      <c r="G17" s="2">
        <f t="shared" si="1"/>
        <v>0</v>
      </c>
      <c r="H17" s="2">
        <f t="shared" si="2"/>
        <v>0</v>
      </c>
    </row>
    <row r="18" spans="3:8" x14ac:dyDescent="0.2">
      <c r="C18" s="4"/>
      <c r="E18" s="2"/>
      <c r="F18" s="2">
        <f t="shared" si="0"/>
        <v>0</v>
      </c>
      <c r="G18" s="2">
        <f t="shared" si="1"/>
        <v>0</v>
      </c>
      <c r="H18" s="2">
        <f t="shared" si="2"/>
        <v>0</v>
      </c>
    </row>
    <row r="19" spans="3:8" x14ac:dyDescent="0.2">
      <c r="C19" s="4"/>
      <c r="E19" s="2"/>
      <c r="F19" s="2">
        <f t="shared" si="0"/>
        <v>0</v>
      </c>
      <c r="G19" s="2">
        <f t="shared" si="1"/>
        <v>0</v>
      </c>
      <c r="H19" s="2">
        <f t="shared" si="2"/>
        <v>0</v>
      </c>
    </row>
    <row r="20" spans="3:8" x14ac:dyDescent="0.2">
      <c r="C20" s="4"/>
      <c r="E20" s="2"/>
      <c r="F20" s="2">
        <f t="shared" si="0"/>
        <v>0</v>
      </c>
      <c r="G20" s="2">
        <f t="shared" si="1"/>
        <v>0</v>
      </c>
      <c r="H20" s="2">
        <f t="shared" si="2"/>
        <v>0</v>
      </c>
    </row>
    <row r="21" spans="3:8" x14ac:dyDescent="0.2">
      <c r="C21" s="4"/>
      <c r="E21" s="2"/>
      <c r="F21" s="2">
        <f t="shared" si="0"/>
        <v>0</v>
      </c>
      <c r="G21" s="2">
        <f t="shared" si="1"/>
        <v>0</v>
      </c>
      <c r="H21" s="2">
        <f t="shared" si="2"/>
        <v>0</v>
      </c>
    </row>
    <row r="22" spans="3:8" x14ac:dyDescent="0.2">
      <c r="C22" s="4"/>
      <c r="E22" s="2"/>
      <c r="F22" s="2">
        <f t="shared" si="0"/>
        <v>0</v>
      </c>
      <c r="G22" s="2">
        <f t="shared" si="1"/>
        <v>0</v>
      </c>
      <c r="H22" s="2">
        <f t="shared" si="2"/>
        <v>0</v>
      </c>
    </row>
    <row r="23" spans="3:8" x14ac:dyDescent="0.2">
      <c r="C23" s="4"/>
      <c r="E23" s="2"/>
      <c r="F23" s="2">
        <f t="shared" si="0"/>
        <v>0</v>
      </c>
      <c r="G23" s="2">
        <f t="shared" si="1"/>
        <v>0</v>
      </c>
      <c r="H23" s="2">
        <f t="shared" si="2"/>
        <v>0</v>
      </c>
    </row>
    <row r="24" spans="3:8" x14ac:dyDescent="0.2">
      <c r="C24" s="4"/>
      <c r="E24" s="2"/>
      <c r="F24" s="2">
        <f t="shared" si="0"/>
        <v>0</v>
      </c>
      <c r="G24" s="2">
        <f t="shared" si="1"/>
        <v>0</v>
      </c>
      <c r="H24" s="2">
        <f t="shared" si="2"/>
        <v>0</v>
      </c>
    </row>
    <row r="25" spans="3:8" x14ac:dyDescent="0.2">
      <c r="C25" s="4"/>
      <c r="E25" s="2"/>
      <c r="F25" s="2">
        <f t="shared" si="0"/>
        <v>0</v>
      </c>
      <c r="G25" s="2">
        <f t="shared" si="1"/>
        <v>0</v>
      </c>
      <c r="H25" s="2">
        <f t="shared" si="2"/>
        <v>0</v>
      </c>
    </row>
    <row r="26" spans="3:8" x14ac:dyDescent="0.2">
      <c r="C26" s="4"/>
      <c r="E26" s="2"/>
      <c r="F26" s="2">
        <f t="shared" si="0"/>
        <v>0</v>
      </c>
      <c r="G26" s="2">
        <f t="shared" si="1"/>
        <v>0</v>
      </c>
      <c r="H26" s="2">
        <f t="shared" si="2"/>
        <v>0</v>
      </c>
    </row>
    <row r="27" spans="3:8" x14ac:dyDescent="0.2">
      <c r="C27" s="4"/>
      <c r="E27" s="2"/>
      <c r="F27" s="2">
        <f t="shared" si="0"/>
        <v>0</v>
      </c>
      <c r="G27" s="2">
        <f t="shared" si="1"/>
        <v>0</v>
      </c>
      <c r="H27" s="2">
        <f t="shared" si="2"/>
        <v>0</v>
      </c>
    </row>
    <row r="28" spans="3:8" x14ac:dyDescent="0.2">
      <c r="C28" s="4"/>
      <c r="E28" s="2"/>
      <c r="F28" s="2">
        <f t="shared" si="0"/>
        <v>0</v>
      </c>
      <c r="G28" s="2">
        <f t="shared" si="1"/>
        <v>0</v>
      </c>
      <c r="H28" s="2">
        <f t="shared" si="2"/>
        <v>0</v>
      </c>
    </row>
    <row r="29" spans="3:8" x14ac:dyDescent="0.2">
      <c r="C29" s="4"/>
      <c r="E29" s="2"/>
      <c r="F29" s="2">
        <f t="shared" si="0"/>
        <v>0</v>
      </c>
      <c r="G29" s="2">
        <f t="shared" si="1"/>
        <v>0</v>
      </c>
      <c r="H29" s="2">
        <f t="shared" si="2"/>
        <v>0</v>
      </c>
    </row>
    <row r="30" spans="3:8" x14ac:dyDescent="0.2">
      <c r="C30" s="4"/>
      <c r="E30" s="2"/>
      <c r="F30" s="2">
        <f t="shared" si="0"/>
        <v>0</v>
      </c>
      <c r="G30" s="2">
        <f t="shared" si="1"/>
        <v>0</v>
      </c>
      <c r="H30" s="2">
        <f t="shared" si="2"/>
        <v>0</v>
      </c>
    </row>
    <row r="31" spans="3:8" x14ac:dyDescent="0.2">
      <c r="C31" s="4"/>
      <c r="E31" s="2"/>
      <c r="F31" s="2">
        <f t="shared" si="0"/>
        <v>0</v>
      </c>
      <c r="G31" s="2">
        <f t="shared" si="1"/>
        <v>0</v>
      </c>
      <c r="H31" s="2">
        <f t="shared" si="2"/>
        <v>0</v>
      </c>
    </row>
    <row r="32" spans="3:8" x14ac:dyDescent="0.2">
      <c r="C32" s="4"/>
      <c r="E32" s="2"/>
      <c r="F32" s="2">
        <f t="shared" si="0"/>
        <v>0</v>
      </c>
      <c r="G32" s="2">
        <f t="shared" si="1"/>
        <v>0</v>
      </c>
      <c r="H32" s="2">
        <f t="shared" si="2"/>
        <v>0</v>
      </c>
    </row>
    <row r="33" spans="3:8" x14ac:dyDescent="0.2">
      <c r="C33" s="4"/>
      <c r="E33" s="2"/>
      <c r="F33" s="2">
        <f t="shared" si="0"/>
        <v>0</v>
      </c>
      <c r="G33" s="2">
        <f t="shared" si="1"/>
        <v>0</v>
      </c>
      <c r="H33" s="2">
        <f t="shared" si="2"/>
        <v>0</v>
      </c>
    </row>
    <row r="34" spans="3:8" x14ac:dyDescent="0.2">
      <c r="C34" s="4"/>
      <c r="E34" s="2"/>
      <c r="F34" s="2">
        <f t="shared" si="0"/>
        <v>0</v>
      </c>
      <c r="G34" s="2">
        <f t="shared" si="1"/>
        <v>0</v>
      </c>
      <c r="H34" s="2">
        <f t="shared" si="2"/>
        <v>0</v>
      </c>
    </row>
    <row r="35" spans="3:8" x14ac:dyDescent="0.2">
      <c r="C35" s="4"/>
      <c r="E35" s="2"/>
      <c r="F35" s="2">
        <f t="shared" si="0"/>
        <v>0</v>
      </c>
      <c r="G35" s="2">
        <f t="shared" si="1"/>
        <v>0</v>
      </c>
      <c r="H35" s="2">
        <f t="shared" si="2"/>
        <v>0</v>
      </c>
    </row>
    <row r="36" spans="3:8" x14ac:dyDescent="0.2">
      <c r="C36" s="4"/>
      <c r="E36" s="2"/>
      <c r="F36" s="2">
        <f t="shared" si="0"/>
        <v>0</v>
      </c>
      <c r="G36" s="2">
        <f t="shared" si="1"/>
        <v>0</v>
      </c>
      <c r="H36" s="2">
        <f t="shared" si="2"/>
        <v>0</v>
      </c>
    </row>
    <row r="37" spans="3:8" x14ac:dyDescent="0.2">
      <c r="C37" s="4"/>
      <c r="E37" s="2"/>
      <c r="F37" s="2">
        <f t="shared" si="0"/>
        <v>0</v>
      </c>
      <c r="G37" s="2">
        <f t="shared" si="1"/>
        <v>0</v>
      </c>
      <c r="H37" s="2">
        <f t="shared" si="2"/>
        <v>0</v>
      </c>
    </row>
    <row r="38" spans="3:8" x14ac:dyDescent="0.2">
      <c r="C38" s="4"/>
      <c r="E38" s="2"/>
      <c r="F38" s="2">
        <f t="shared" si="0"/>
        <v>0</v>
      </c>
      <c r="G38" s="2">
        <f t="shared" si="1"/>
        <v>0</v>
      </c>
      <c r="H38" s="2">
        <f t="shared" si="2"/>
        <v>0</v>
      </c>
    </row>
    <row r="39" spans="3:8" x14ac:dyDescent="0.2">
      <c r="C39" s="4"/>
      <c r="E39" s="2"/>
      <c r="F39" s="2">
        <f t="shared" si="0"/>
        <v>0</v>
      </c>
      <c r="G39" s="2">
        <f t="shared" si="1"/>
        <v>0</v>
      </c>
      <c r="H39" s="2">
        <f t="shared" si="2"/>
        <v>0</v>
      </c>
    </row>
    <row r="40" spans="3:8" x14ac:dyDescent="0.2">
      <c r="C40" s="4"/>
      <c r="E40" s="2"/>
      <c r="F40" s="2">
        <f t="shared" si="0"/>
        <v>0</v>
      </c>
      <c r="G40" s="2">
        <f t="shared" si="1"/>
        <v>0</v>
      </c>
      <c r="H40" s="2">
        <f t="shared" si="2"/>
        <v>0</v>
      </c>
    </row>
    <row r="41" spans="3:8" x14ac:dyDescent="0.2">
      <c r="C41" s="4"/>
      <c r="E41" s="2"/>
      <c r="F41" s="2">
        <f t="shared" si="0"/>
        <v>0</v>
      </c>
      <c r="G41" s="2">
        <f t="shared" si="1"/>
        <v>0</v>
      </c>
      <c r="H41" s="2">
        <f t="shared" si="2"/>
        <v>0</v>
      </c>
    </row>
    <row r="42" spans="3:8" x14ac:dyDescent="0.2">
      <c r="C42" s="4"/>
      <c r="E42" s="2"/>
      <c r="F42" s="2">
        <f t="shared" si="0"/>
        <v>0</v>
      </c>
      <c r="G42" s="2">
        <f t="shared" si="1"/>
        <v>0</v>
      </c>
      <c r="H42" s="2">
        <f t="shared" si="2"/>
        <v>0</v>
      </c>
    </row>
    <row r="43" spans="3:8" x14ac:dyDescent="0.2">
      <c r="C43" s="4"/>
      <c r="E43" s="2"/>
      <c r="F43" s="2">
        <f t="shared" si="0"/>
        <v>0</v>
      </c>
      <c r="G43" s="2">
        <f t="shared" si="1"/>
        <v>0</v>
      </c>
      <c r="H43" s="2">
        <f t="shared" si="2"/>
        <v>0</v>
      </c>
    </row>
    <row r="44" spans="3:8" x14ac:dyDescent="0.2">
      <c r="C44" s="4"/>
      <c r="E44" s="2"/>
      <c r="F44" s="2">
        <f t="shared" si="0"/>
        <v>0</v>
      </c>
      <c r="G44" s="2">
        <f t="shared" si="1"/>
        <v>0</v>
      </c>
      <c r="H44" s="2">
        <f t="shared" si="2"/>
        <v>0</v>
      </c>
    </row>
    <row r="45" spans="3:8" x14ac:dyDescent="0.2">
      <c r="C45" s="4"/>
      <c r="E45" s="2"/>
      <c r="F45" s="2">
        <f t="shared" si="0"/>
        <v>0</v>
      </c>
      <c r="G45" s="2">
        <f t="shared" si="1"/>
        <v>0</v>
      </c>
      <c r="H45" s="2">
        <f t="shared" si="2"/>
        <v>0</v>
      </c>
    </row>
  </sheetData>
  <mergeCells count="1">
    <mergeCell ref="B2:H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8246B-45D3-164B-A7A1-56594A18853B}">
  <dimension ref="B1:O32"/>
  <sheetViews>
    <sheetView zoomScale="130" zoomScaleNormal="130" workbookViewId="0">
      <selection activeCell="B5" sqref="B5:G17"/>
    </sheetView>
  </sheetViews>
  <sheetFormatPr baseColWidth="10" defaultRowHeight="16" x14ac:dyDescent="0.2"/>
  <cols>
    <col min="5" max="5" width="21" bestFit="1" customWidth="1"/>
    <col min="6" max="6" width="21" customWidth="1"/>
    <col min="7" max="7" width="11.6640625" bestFit="1" customWidth="1"/>
    <col min="10" max="10" width="11.6640625" bestFit="1" customWidth="1"/>
    <col min="13" max="13" width="44.6640625" customWidth="1"/>
    <col min="14" max="14" width="45.1640625" bestFit="1" customWidth="1"/>
    <col min="15" max="15" width="129" bestFit="1" customWidth="1"/>
  </cols>
  <sheetData>
    <row r="1" spans="2:15" ht="17" thickBot="1" x14ac:dyDescent="0.25"/>
    <row r="2" spans="2:15" ht="18" thickTop="1" thickBot="1" x14ac:dyDescent="0.25">
      <c r="B2" s="39" t="s">
        <v>74</v>
      </c>
      <c r="C2" s="39"/>
      <c r="D2" s="39"/>
      <c r="E2" s="39"/>
      <c r="F2" s="39"/>
      <c r="G2" s="39"/>
      <c r="H2" s="39"/>
      <c r="I2" s="39"/>
      <c r="J2" s="39"/>
    </row>
    <row r="3" spans="2:15" ht="18" thickTop="1" thickBot="1" x14ac:dyDescent="0.25">
      <c r="B3" s="3" t="s">
        <v>72</v>
      </c>
    </row>
    <row r="4" spans="2:15" ht="18" thickTop="1" thickBot="1" x14ac:dyDescent="0.25">
      <c r="B4" t="s">
        <v>16</v>
      </c>
      <c r="C4" t="s">
        <v>17</v>
      </c>
      <c r="D4" t="s">
        <v>71</v>
      </c>
      <c r="E4" t="s">
        <v>55</v>
      </c>
      <c r="F4" t="s">
        <v>61</v>
      </c>
      <c r="G4" t="s">
        <v>19</v>
      </c>
      <c r="H4" t="s">
        <v>20</v>
      </c>
      <c r="I4" t="s">
        <v>21</v>
      </c>
      <c r="J4" t="s">
        <v>22</v>
      </c>
      <c r="M4" s="1" t="s">
        <v>36</v>
      </c>
      <c r="N4" s="1" t="s">
        <v>24</v>
      </c>
      <c r="O4" s="1" t="s">
        <v>25</v>
      </c>
    </row>
    <row r="5" spans="2:15" ht="17" thickTop="1" x14ac:dyDescent="0.2">
      <c r="C5" s="4"/>
      <c r="G5" s="2"/>
      <c r="H5" s="2">
        <f>G5*0.05</f>
        <v>0</v>
      </c>
      <c r="I5" s="2">
        <f>(G5)*0.0975</f>
        <v>0</v>
      </c>
      <c r="J5" s="2">
        <f>SUM(G5:I5)</f>
        <v>0</v>
      </c>
      <c r="M5" t="s">
        <v>5</v>
      </c>
      <c r="N5" t="s">
        <v>5</v>
      </c>
      <c r="O5" t="s">
        <v>41</v>
      </c>
    </row>
    <row r="6" spans="2:15" x14ac:dyDescent="0.2">
      <c r="C6" s="4"/>
      <c r="G6" s="2"/>
      <c r="H6" s="2">
        <f t="shared" ref="H6:H32" si="0">G6*0.05</f>
        <v>0</v>
      </c>
      <c r="I6" s="2">
        <f t="shared" ref="I6" si="1">(G6)*0.0975</f>
        <v>0</v>
      </c>
      <c r="J6" s="2">
        <f t="shared" ref="J6" si="2">SUM(G6:I6)</f>
        <v>0</v>
      </c>
      <c r="M6" t="s">
        <v>37</v>
      </c>
      <c r="N6" t="s">
        <v>11</v>
      </c>
    </row>
    <row r="7" spans="2:15" x14ac:dyDescent="0.2">
      <c r="C7" s="4"/>
      <c r="G7" s="2"/>
      <c r="H7" s="2">
        <f t="shared" si="0"/>
        <v>0</v>
      </c>
      <c r="I7" s="2">
        <f t="shared" ref="I7:I16" si="3">(G7)*0.0975</f>
        <v>0</v>
      </c>
      <c r="J7" s="2">
        <f t="shared" ref="J7:J16" si="4">SUM(G7:I7)</f>
        <v>0</v>
      </c>
      <c r="M7" t="s">
        <v>38</v>
      </c>
      <c r="N7" t="s">
        <v>11</v>
      </c>
    </row>
    <row r="8" spans="2:15" x14ac:dyDescent="0.2">
      <c r="C8" s="4"/>
      <c r="G8" s="2"/>
      <c r="H8" s="2">
        <f t="shared" si="0"/>
        <v>0</v>
      </c>
      <c r="I8" s="2">
        <f t="shared" si="3"/>
        <v>0</v>
      </c>
      <c r="J8" s="2">
        <f t="shared" si="4"/>
        <v>0</v>
      </c>
      <c r="M8" t="s">
        <v>39</v>
      </c>
      <c r="N8" t="s">
        <v>11</v>
      </c>
    </row>
    <row r="9" spans="2:15" x14ac:dyDescent="0.2">
      <c r="C9" s="4"/>
      <c r="G9" s="2"/>
      <c r="H9" s="2">
        <f t="shared" si="0"/>
        <v>0</v>
      </c>
      <c r="I9" s="2">
        <f t="shared" si="3"/>
        <v>0</v>
      </c>
      <c r="J9" s="2">
        <f t="shared" si="4"/>
        <v>0</v>
      </c>
      <c r="M9" t="s">
        <v>30</v>
      </c>
      <c r="N9" t="s">
        <v>30</v>
      </c>
      <c r="O9" t="s">
        <v>48</v>
      </c>
    </row>
    <row r="10" spans="2:15" x14ac:dyDescent="0.2">
      <c r="C10" s="4"/>
      <c r="G10" s="2"/>
      <c r="H10" s="2">
        <f t="shared" si="0"/>
        <v>0</v>
      </c>
      <c r="I10" s="2">
        <f t="shared" si="3"/>
        <v>0</v>
      </c>
      <c r="J10" s="2">
        <f t="shared" si="4"/>
        <v>0</v>
      </c>
      <c r="M10" t="s">
        <v>7</v>
      </c>
      <c r="N10" t="s">
        <v>7</v>
      </c>
      <c r="O10" t="s">
        <v>45</v>
      </c>
    </row>
    <row r="11" spans="2:15" x14ac:dyDescent="0.2">
      <c r="C11" s="4"/>
      <c r="G11" s="2"/>
      <c r="H11" s="2">
        <f t="shared" si="0"/>
        <v>0</v>
      </c>
      <c r="I11" s="2">
        <f t="shared" si="3"/>
        <v>0</v>
      </c>
      <c r="J11" s="2">
        <f t="shared" si="4"/>
        <v>0</v>
      </c>
      <c r="M11" t="s">
        <v>28</v>
      </c>
      <c r="N11" t="s">
        <v>28</v>
      </c>
      <c r="O11" t="s">
        <v>46</v>
      </c>
    </row>
    <row r="12" spans="2:15" x14ac:dyDescent="0.2">
      <c r="C12" s="4"/>
      <c r="G12" s="2"/>
      <c r="H12" s="2">
        <f t="shared" si="0"/>
        <v>0</v>
      </c>
      <c r="I12" s="2">
        <f t="shared" si="3"/>
        <v>0</v>
      </c>
      <c r="J12" s="2">
        <f t="shared" si="4"/>
        <v>0</v>
      </c>
      <c r="M12" t="s">
        <v>6</v>
      </c>
      <c r="N12" t="s">
        <v>6</v>
      </c>
      <c r="O12" t="s">
        <v>44</v>
      </c>
    </row>
    <row r="13" spans="2:15" x14ac:dyDescent="0.2">
      <c r="C13" s="4"/>
      <c r="G13" s="2"/>
      <c r="H13" s="2">
        <f t="shared" si="0"/>
        <v>0</v>
      </c>
      <c r="I13" s="2">
        <f t="shared" si="3"/>
        <v>0</v>
      </c>
      <c r="J13" s="2">
        <f t="shared" si="4"/>
        <v>0</v>
      </c>
      <c r="M13" t="s">
        <v>8</v>
      </c>
      <c r="N13" t="s">
        <v>8</v>
      </c>
      <c r="O13" t="s">
        <v>47</v>
      </c>
    </row>
    <row r="14" spans="2:15" x14ac:dyDescent="0.2">
      <c r="C14" s="4"/>
      <c r="G14" s="2"/>
      <c r="H14" s="2">
        <f t="shared" si="0"/>
        <v>0</v>
      </c>
      <c r="I14" s="2">
        <f t="shared" si="3"/>
        <v>0</v>
      </c>
      <c r="J14" s="2">
        <f t="shared" si="4"/>
        <v>0</v>
      </c>
      <c r="M14" t="s">
        <v>35</v>
      </c>
      <c r="N14" t="s">
        <v>35</v>
      </c>
      <c r="O14" t="s">
        <v>54</v>
      </c>
    </row>
    <row r="15" spans="2:15" x14ac:dyDescent="0.2">
      <c r="C15" s="4"/>
      <c r="G15" s="2"/>
      <c r="H15" s="2">
        <f t="shared" si="0"/>
        <v>0</v>
      </c>
      <c r="I15" s="2">
        <f t="shared" si="3"/>
        <v>0</v>
      </c>
      <c r="J15" s="2">
        <f t="shared" si="4"/>
        <v>0</v>
      </c>
      <c r="M15" t="s">
        <v>50</v>
      </c>
      <c r="N15" t="s">
        <v>50</v>
      </c>
      <c r="O15" t="s">
        <v>51</v>
      </c>
    </row>
    <row r="16" spans="2:15" x14ac:dyDescent="0.2">
      <c r="C16" s="4"/>
      <c r="G16" s="2"/>
      <c r="H16" s="2">
        <f t="shared" si="0"/>
        <v>0</v>
      </c>
      <c r="I16" s="2">
        <f t="shared" si="3"/>
        <v>0</v>
      </c>
      <c r="J16" s="2">
        <f t="shared" si="4"/>
        <v>0</v>
      </c>
      <c r="M16" t="s">
        <v>32</v>
      </c>
      <c r="N16" t="s">
        <v>32</v>
      </c>
      <c r="O16" t="s">
        <v>29</v>
      </c>
    </row>
    <row r="17" spans="3:15" x14ac:dyDescent="0.2">
      <c r="C17" s="4"/>
      <c r="G17" s="2"/>
      <c r="H17" s="2">
        <f t="shared" si="0"/>
        <v>0</v>
      </c>
      <c r="I17" s="2">
        <f t="shared" ref="I17:I32" si="5">(G17)*0.0975</f>
        <v>0</v>
      </c>
      <c r="J17" s="2">
        <f t="shared" ref="J17:J32" si="6">SUM(G17:I17)</f>
        <v>0</v>
      </c>
      <c r="M17" t="s">
        <v>26</v>
      </c>
      <c r="N17" t="s">
        <v>26</v>
      </c>
      <c r="O17" t="s">
        <v>42</v>
      </c>
    </row>
    <row r="18" spans="3:15" x14ac:dyDescent="0.2">
      <c r="C18" s="4"/>
      <c r="G18" s="2"/>
      <c r="H18" s="2">
        <f t="shared" si="0"/>
        <v>0</v>
      </c>
      <c r="I18" s="2">
        <f t="shared" si="5"/>
        <v>0</v>
      </c>
      <c r="J18" s="2">
        <f t="shared" si="6"/>
        <v>0</v>
      </c>
      <c r="M18" t="s">
        <v>10</v>
      </c>
      <c r="N18" t="s">
        <v>10</v>
      </c>
    </row>
    <row r="19" spans="3:15" x14ac:dyDescent="0.2">
      <c r="C19" s="4"/>
      <c r="G19" s="2"/>
      <c r="H19" s="2">
        <f t="shared" si="0"/>
        <v>0</v>
      </c>
      <c r="I19" s="2">
        <f t="shared" si="5"/>
        <v>0</v>
      </c>
      <c r="J19" s="2">
        <f t="shared" si="6"/>
        <v>0</v>
      </c>
      <c r="M19" t="s">
        <v>13</v>
      </c>
      <c r="N19" t="s">
        <v>13</v>
      </c>
      <c r="O19" t="s">
        <v>29</v>
      </c>
    </row>
    <row r="20" spans="3:15" x14ac:dyDescent="0.2">
      <c r="C20" s="4"/>
      <c r="G20" s="2"/>
      <c r="H20" s="2">
        <f t="shared" si="0"/>
        <v>0</v>
      </c>
      <c r="I20" s="2">
        <f t="shared" si="5"/>
        <v>0</v>
      </c>
      <c r="J20" s="2">
        <f t="shared" si="6"/>
        <v>0</v>
      </c>
      <c r="M20" t="s">
        <v>3</v>
      </c>
      <c r="N20" t="s">
        <v>3</v>
      </c>
    </row>
    <row r="21" spans="3:15" x14ac:dyDescent="0.2">
      <c r="C21" s="4"/>
      <c r="G21" s="2"/>
      <c r="H21" s="2">
        <f t="shared" si="0"/>
        <v>0</v>
      </c>
      <c r="I21" s="2">
        <f t="shared" si="5"/>
        <v>0</v>
      </c>
      <c r="J21" s="2">
        <f t="shared" si="6"/>
        <v>0</v>
      </c>
      <c r="M21" t="s">
        <v>4</v>
      </c>
      <c r="N21" t="s">
        <v>4</v>
      </c>
      <c r="O21" t="s">
        <v>40</v>
      </c>
    </row>
    <row r="22" spans="3:15" x14ac:dyDescent="0.2">
      <c r="C22" s="4"/>
      <c r="G22" s="2"/>
      <c r="H22" s="2">
        <f t="shared" si="0"/>
        <v>0</v>
      </c>
      <c r="I22" s="2">
        <f t="shared" si="5"/>
        <v>0</v>
      </c>
      <c r="J22" s="2">
        <f t="shared" si="6"/>
        <v>0</v>
      </c>
      <c r="M22" t="s">
        <v>31</v>
      </c>
      <c r="N22" t="s">
        <v>31</v>
      </c>
      <c r="O22" t="s">
        <v>49</v>
      </c>
    </row>
    <row r="23" spans="3:15" x14ac:dyDescent="0.2">
      <c r="C23" s="4"/>
      <c r="G23" s="2"/>
      <c r="H23" s="2">
        <f t="shared" si="0"/>
        <v>0</v>
      </c>
      <c r="I23" s="2">
        <f t="shared" si="5"/>
        <v>0</v>
      </c>
      <c r="J23" s="2">
        <f t="shared" si="6"/>
        <v>0</v>
      </c>
      <c r="M23" t="s">
        <v>9</v>
      </c>
      <c r="N23" t="s">
        <v>33</v>
      </c>
      <c r="O23" t="s">
        <v>52</v>
      </c>
    </row>
    <row r="24" spans="3:15" x14ac:dyDescent="0.2">
      <c r="C24" s="4"/>
      <c r="G24" s="2"/>
      <c r="H24" s="2">
        <f t="shared" si="0"/>
        <v>0</v>
      </c>
      <c r="I24" s="2">
        <f t="shared" si="5"/>
        <v>0</v>
      </c>
      <c r="J24" s="2">
        <f t="shared" si="6"/>
        <v>0</v>
      </c>
      <c r="M24" t="s">
        <v>53</v>
      </c>
      <c r="N24" t="s">
        <v>33</v>
      </c>
      <c r="O24" t="s">
        <v>34</v>
      </c>
    </row>
    <row r="25" spans="3:15" x14ac:dyDescent="0.2">
      <c r="C25" s="4"/>
      <c r="G25" s="2"/>
      <c r="H25" s="2">
        <f t="shared" si="0"/>
        <v>0</v>
      </c>
      <c r="I25" s="2">
        <f t="shared" si="5"/>
        <v>0</v>
      </c>
      <c r="J25" s="2">
        <f t="shared" si="6"/>
        <v>0</v>
      </c>
      <c r="M25" t="s">
        <v>27</v>
      </c>
      <c r="N25" t="s">
        <v>27</v>
      </c>
      <c r="O25" t="s">
        <v>43</v>
      </c>
    </row>
    <row r="26" spans="3:15" x14ac:dyDescent="0.2">
      <c r="C26" s="4"/>
      <c r="G26" s="2"/>
      <c r="H26" s="2">
        <f t="shared" si="0"/>
        <v>0</v>
      </c>
      <c r="I26" s="2">
        <f t="shared" si="5"/>
        <v>0</v>
      </c>
      <c r="J26" s="2">
        <f t="shared" si="6"/>
        <v>0</v>
      </c>
    </row>
    <row r="27" spans="3:15" x14ac:dyDescent="0.2">
      <c r="C27" s="4"/>
      <c r="G27" s="2"/>
      <c r="H27" s="2">
        <f t="shared" si="0"/>
        <v>0</v>
      </c>
      <c r="I27" s="2">
        <f t="shared" si="5"/>
        <v>0</v>
      </c>
      <c r="J27" s="2">
        <f t="shared" si="6"/>
        <v>0</v>
      </c>
    </row>
    <row r="28" spans="3:15" x14ac:dyDescent="0.2">
      <c r="C28" s="4"/>
      <c r="G28" s="2"/>
      <c r="H28" s="2">
        <f t="shared" si="0"/>
        <v>0</v>
      </c>
      <c r="I28" s="2">
        <f t="shared" si="5"/>
        <v>0</v>
      </c>
      <c r="J28" s="2">
        <f t="shared" si="6"/>
        <v>0</v>
      </c>
    </row>
    <row r="29" spans="3:15" x14ac:dyDescent="0.2">
      <c r="C29" s="4"/>
      <c r="G29" s="2"/>
      <c r="H29" s="2">
        <f t="shared" si="0"/>
        <v>0</v>
      </c>
      <c r="I29" s="2">
        <f t="shared" si="5"/>
        <v>0</v>
      </c>
      <c r="J29" s="2">
        <f t="shared" si="6"/>
        <v>0</v>
      </c>
    </row>
    <row r="30" spans="3:15" x14ac:dyDescent="0.2">
      <c r="C30" s="4"/>
      <c r="G30" s="2"/>
      <c r="H30" s="2">
        <f t="shared" si="0"/>
        <v>0</v>
      </c>
      <c r="I30" s="2">
        <f t="shared" si="5"/>
        <v>0</v>
      </c>
      <c r="J30" s="2">
        <f t="shared" si="6"/>
        <v>0</v>
      </c>
    </row>
    <row r="31" spans="3:15" x14ac:dyDescent="0.2">
      <c r="C31" s="4"/>
      <c r="G31" s="2"/>
      <c r="H31" s="2">
        <f t="shared" si="0"/>
        <v>0</v>
      </c>
      <c r="I31" s="2">
        <f t="shared" si="5"/>
        <v>0</v>
      </c>
      <c r="J31" s="2">
        <f t="shared" si="6"/>
        <v>0</v>
      </c>
    </row>
    <row r="32" spans="3:15" x14ac:dyDescent="0.2">
      <c r="C32" s="4"/>
      <c r="G32" s="2"/>
      <c r="H32" s="2">
        <f t="shared" si="0"/>
        <v>0</v>
      </c>
      <c r="I32" s="2">
        <f t="shared" si="5"/>
        <v>0</v>
      </c>
      <c r="J32" s="2">
        <f t="shared" si="6"/>
        <v>0</v>
      </c>
    </row>
  </sheetData>
  <mergeCells count="1">
    <mergeCell ref="B2:J2"/>
  </mergeCells>
  <dataValidations count="1">
    <dataValidation type="list" allowBlank="1" showInputMessage="1" showErrorMessage="1" sqref="E5:E32" xr:uid="{CB5763E5-E8B2-B64A-83B7-9C484D692817}">
      <formula1>$M$5:$M$25</formula1>
    </dataValidation>
  </dataValidations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23BFF-C97F-A040-B23D-EF7451E3FC86}">
  <dimension ref="B1:O32"/>
  <sheetViews>
    <sheetView zoomScale="120" zoomScaleNormal="120" workbookViewId="0">
      <selection activeCell="B5" sqref="B5:G11"/>
    </sheetView>
  </sheetViews>
  <sheetFormatPr baseColWidth="10" defaultRowHeight="16" x14ac:dyDescent="0.2"/>
  <cols>
    <col min="5" max="5" width="19.1640625" bestFit="1" customWidth="1"/>
    <col min="6" max="6" width="18" customWidth="1"/>
    <col min="7" max="7" width="12.1640625" bestFit="1" customWidth="1"/>
    <col min="10" max="10" width="11.6640625" bestFit="1" customWidth="1"/>
    <col min="13" max="14" width="45.1640625" bestFit="1" customWidth="1"/>
    <col min="15" max="15" width="28.6640625" customWidth="1"/>
  </cols>
  <sheetData>
    <row r="1" spans="2:15" ht="17" thickBot="1" x14ac:dyDescent="0.25"/>
    <row r="2" spans="2:15" ht="18" thickTop="1" thickBot="1" x14ac:dyDescent="0.25">
      <c r="B2" s="39" t="s">
        <v>75</v>
      </c>
      <c r="C2" s="39"/>
      <c r="D2" s="39"/>
      <c r="E2" s="39"/>
      <c r="F2" s="39"/>
      <c r="G2" s="39"/>
      <c r="H2" s="39"/>
      <c r="I2" s="39"/>
      <c r="J2" s="39"/>
    </row>
    <row r="3" spans="2:15" ht="18" thickTop="1" thickBot="1" x14ac:dyDescent="0.25">
      <c r="B3" s="3" t="s">
        <v>72</v>
      </c>
    </row>
    <row r="4" spans="2:15" ht="18" thickTop="1" thickBot="1" x14ac:dyDescent="0.25">
      <c r="B4" t="s">
        <v>16</v>
      </c>
      <c r="C4" t="s">
        <v>17</v>
      </c>
      <c r="D4" t="s">
        <v>71</v>
      </c>
      <c r="E4" t="s">
        <v>55</v>
      </c>
      <c r="F4" t="s">
        <v>61</v>
      </c>
      <c r="G4" t="s">
        <v>19</v>
      </c>
      <c r="H4" t="s">
        <v>20</v>
      </c>
      <c r="I4" t="s">
        <v>21</v>
      </c>
      <c r="J4" t="s">
        <v>22</v>
      </c>
      <c r="M4" s="1" t="s">
        <v>36</v>
      </c>
      <c r="N4" s="1" t="s">
        <v>24</v>
      </c>
      <c r="O4" s="1" t="s">
        <v>25</v>
      </c>
    </row>
    <row r="5" spans="2:15" ht="17" thickTop="1" x14ac:dyDescent="0.2">
      <c r="C5" s="4"/>
      <c r="G5" s="2"/>
      <c r="H5" s="2">
        <f>G5*0.05</f>
        <v>0</v>
      </c>
      <c r="I5" s="2">
        <f>(G5)*0.0975</f>
        <v>0</v>
      </c>
      <c r="J5" s="2">
        <f>SUM(G5:I5)</f>
        <v>0</v>
      </c>
      <c r="M5" t="s">
        <v>5</v>
      </c>
      <c r="N5" t="s">
        <v>5</v>
      </c>
    </row>
    <row r="6" spans="2:15" x14ac:dyDescent="0.2">
      <c r="C6" s="4"/>
      <c r="G6" s="2"/>
      <c r="H6" s="2">
        <f t="shared" ref="H6:H32" si="0">G6*0.05</f>
        <v>0</v>
      </c>
      <c r="I6" s="2">
        <f t="shared" ref="I6:I11" si="1">(G6)*0.0975</f>
        <v>0</v>
      </c>
      <c r="J6" s="2">
        <f t="shared" ref="J6:J11" si="2">SUM(G6:I6)</f>
        <v>0</v>
      </c>
      <c r="M6" t="s">
        <v>78</v>
      </c>
      <c r="N6" t="s">
        <v>78</v>
      </c>
    </row>
    <row r="7" spans="2:15" x14ac:dyDescent="0.2">
      <c r="C7" s="4"/>
      <c r="G7" s="2"/>
      <c r="H7" s="2">
        <f t="shared" si="0"/>
        <v>0</v>
      </c>
      <c r="I7" s="2">
        <f t="shared" ref="I7" si="3">(G7)*0.0975</f>
        <v>0</v>
      </c>
      <c r="J7" s="2">
        <f t="shared" ref="J7" si="4">SUM(G7:I7)</f>
        <v>0</v>
      </c>
      <c r="M7" t="s">
        <v>53</v>
      </c>
      <c r="N7" t="s">
        <v>53</v>
      </c>
    </row>
    <row r="8" spans="2:15" x14ac:dyDescent="0.2">
      <c r="C8" s="4"/>
      <c r="G8" s="2"/>
      <c r="H8" s="2">
        <f t="shared" si="0"/>
        <v>0</v>
      </c>
      <c r="I8" s="2">
        <f t="shared" si="1"/>
        <v>0</v>
      </c>
      <c r="J8" s="2">
        <f t="shared" si="2"/>
        <v>0</v>
      </c>
      <c r="M8" t="s">
        <v>79</v>
      </c>
      <c r="N8" t="s">
        <v>79</v>
      </c>
    </row>
    <row r="9" spans="2:15" x14ac:dyDescent="0.2">
      <c r="C9" s="4"/>
      <c r="G9" s="2"/>
      <c r="H9" s="2">
        <f t="shared" si="0"/>
        <v>0</v>
      </c>
      <c r="I9" s="2">
        <f t="shared" si="1"/>
        <v>0</v>
      </c>
      <c r="J9" s="2">
        <f t="shared" si="2"/>
        <v>0</v>
      </c>
      <c r="M9" t="s">
        <v>80</v>
      </c>
      <c r="N9" t="s">
        <v>80</v>
      </c>
    </row>
    <row r="10" spans="2:15" x14ac:dyDescent="0.2">
      <c r="C10" s="4"/>
      <c r="G10" s="2"/>
      <c r="H10" s="2">
        <f t="shared" si="0"/>
        <v>0</v>
      </c>
      <c r="I10" s="2">
        <f t="shared" si="1"/>
        <v>0</v>
      </c>
      <c r="J10" s="2">
        <f t="shared" si="2"/>
        <v>0</v>
      </c>
      <c r="M10" t="s">
        <v>32</v>
      </c>
      <c r="N10" t="s">
        <v>32</v>
      </c>
      <c r="O10" t="s">
        <v>82</v>
      </c>
    </row>
    <row r="11" spans="2:15" x14ac:dyDescent="0.2">
      <c r="C11" s="4"/>
      <c r="G11" s="2"/>
      <c r="H11" s="2">
        <f t="shared" si="0"/>
        <v>0</v>
      </c>
      <c r="I11" s="2">
        <f t="shared" si="1"/>
        <v>0</v>
      </c>
      <c r="J11" s="2">
        <f t="shared" si="2"/>
        <v>0</v>
      </c>
      <c r="M11" t="s">
        <v>13</v>
      </c>
      <c r="N11" t="s">
        <v>11</v>
      </c>
    </row>
    <row r="12" spans="2:15" x14ac:dyDescent="0.2">
      <c r="C12" s="4"/>
      <c r="G12" s="2"/>
      <c r="H12" s="2">
        <f t="shared" si="0"/>
        <v>0</v>
      </c>
      <c r="I12" s="2">
        <f t="shared" ref="I12:I32" si="5">(G12)*0.0975</f>
        <v>0</v>
      </c>
      <c r="J12" s="2">
        <f t="shared" ref="J12:J32" si="6">SUM(G12:I12)</f>
        <v>0</v>
      </c>
      <c r="M12" t="s">
        <v>37</v>
      </c>
      <c r="N12" t="s">
        <v>11</v>
      </c>
    </row>
    <row r="13" spans="2:15" x14ac:dyDescent="0.2">
      <c r="C13" s="4"/>
      <c r="G13" s="2"/>
      <c r="H13" s="2">
        <f t="shared" si="0"/>
        <v>0</v>
      </c>
      <c r="I13" s="2">
        <f t="shared" si="5"/>
        <v>0</v>
      </c>
      <c r="J13" s="2">
        <f t="shared" si="6"/>
        <v>0</v>
      </c>
      <c r="M13" t="s">
        <v>81</v>
      </c>
      <c r="N13" t="s">
        <v>11</v>
      </c>
    </row>
    <row r="14" spans="2:15" x14ac:dyDescent="0.2">
      <c r="C14" s="4"/>
      <c r="G14" s="2"/>
      <c r="H14" s="2">
        <f t="shared" si="0"/>
        <v>0</v>
      </c>
      <c r="I14" s="2">
        <f t="shared" si="5"/>
        <v>0</v>
      </c>
      <c r="J14" s="2">
        <f t="shared" si="6"/>
        <v>0</v>
      </c>
    </row>
    <row r="15" spans="2:15" x14ac:dyDescent="0.2">
      <c r="C15" s="4"/>
      <c r="G15" s="2"/>
      <c r="H15" s="2">
        <f t="shared" si="0"/>
        <v>0</v>
      </c>
      <c r="I15" s="2">
        <f t="shared" si="5"/>
        <v>0</v>
      </c>
      <c r="J15" s="2">
        <f t="shared" si="6"/>
        <v>0</v>
      </c>
    </row>
    <row r="16" spans="2:15" x14ac:dyDescent="0.2">
      <c r="C16" s="4"/>
      <c r="G16" s="2"/>
      <c r="H16" s="2">
        <f t="shared" si="0"/>
        <v>0</v>
      </c>
      <c r="I16" s="2">
        <f t="shared" si="5"/>
        <v>0</v>
      </c>
      <c r="J16" s="2">
        <f t="shared" si="6"/>
        <v>0</v>
      </c>
    </row>
    <row r="17" spans="3:10" x14ac:dyDescent="0.2">
      <c r="C17" s="4"/>
      <c r="G17" s="2"/>
      <c r="H17" s="2">
        <f t="shared" si="0"/>
        <v>0</v>
      </c>
      <c r="I17" s="2">
        <f t="shared" si="5"/>
        <v>0</v>
      </c>
      <c r="J17" s="2">
        <f t="shared" si="6"/>
        <v>0</v>
      </c>
    </row>
    <row r="18" spans="3:10" x14ac:dyDescent="0.2">
      <c r="C18" s="4"/>
      <c r="G18" s="2"/>
      <c r="H18" s="2">
        <f t="shared" si="0"/>
        <v>0</v>
      </c>
      <c r="I18" s="2">
        <f t="shared" si="5"/>
        <v>0</v>
      </c>
      <c r="J18" s="2">
        <f t="shared" si="6"/>
        <v>0</v>
      </c>
    </row>
    <row r="19" spans="3:10" x14ac:dyDescent="0.2">
      <c r="C19" s="4"/>
      <c r="G19" s="2"/>
      <c r="H19" s="2">
        <f t="shared" si="0"/>
        <v>0</v>
      </c>
      <c r="I19" s="2">
        <f t="shared" si="5"/>
        <v>0</v>
      </c>
      <c r="J19" s="2">
        <f t="shared" si="6"/>
        <v>0</v>
      </c>
    </row>
    <row r="20" spans="3:10" x14ac:dyDescent="0.2">
      <c r="C20" s="4"/>
      <c r="G20" s="2"/>
      <c r="H20" s="2">
        <f t="shared" si="0"/>
        <v>0</v>
      </c>
      <c r="I20" s="2">
        <f t="shared" si="5"/>
        <v>0</v>
      </c>
      <c r="J20" s="2">
        <f t="shared" si="6"/>
        <v>0</v>
      </c>
    </row>
    <row r="21" spans="3:10" x14ac:dyDescent="0.2">
      <c r="C21" s="4"/>
      <c r="G21" s="2"/>
      <c r="H21" s="2">
        <f t="shared" si="0"/>
        <v>0</v>
      </c>
      <c r="I21" s="2">
        <f t="shared" si="5"/>
        <v>0</v>
      </c>
      <c r="J21" s="2">
        <f t="shared" si="6"/>
        <v>0</v>
      </c>
    </row>
    <row r="22" spans="3:10" x14ac:dyDescent="0.2">
      <c r="C22" s="4"/>
      <c r="G22" s="2"/>
      <c r="H22" s="2">
        <f t="shared" si="0"/>
        <v>0</v>
      </c>
      <c r="I22" s="2">
        <f t="shared" si="5"/>
        <v>0</v>
      </c>
      <c r="J22" s="2">
        <f t="shared" si="6"/>
        <v>0</v>
      </c>
    </row>
    <row r="23" spans="3:10" x14ac:dyDescent="0.2">
      <c r="C23" s="4"/>
      <c r="G23" s="2"/>
      <c r="H23" s="2">
        <f t="shared" si="0"/>
        <v>0</v>
      </c>
      <c r="I23" s="2">
        <f t="shared" si="5"/>
        <v>0</v>
      </c>
      <c r="J23" s="2">
        <f t="shared" si="6"/>
        <v>0</v>
      </c>
    </row>
    <row r="24" spans="3:10" x14ac:dyDescent="0.2">
      <c r="C24" s="4"/>
      <c r="G24" s="2"/>
      <c r="H24" s="2">
        <f t="shared" si="0"/>
        <v>0</v>
      </c>
      <c r="I24" s="2">
        <f t="shared" si="5"/>
        <v>0</v>
      </c>
      <c r="J24" s="2">
        <f t="shared" si="6"/>
        <v>0</v>
      </c>
    </row>
    <row r="25" spans="3:10" x14ac:dyDescent="0.2">
      <c r="C25" s="4"/>
      <c r="G25" s="2"/>
      <c r="H25" s="2">
        <f t="shared" si="0"/>
        <v>0</v>
      </c>
      <c r="I25" s="2">
        <f t="shared" si="5"/>
        <v>0</v>
      </c>
      <c r="J25" s="2">
        <f t="shared" si="6"/>
        <v>0</v>
      </c>
    </row>
    <row r="26" spans="3:10" x14ac:dyDescent="0.2">
      <c r="C26" s="4"/>
      <c r="G26" s="2"/>
      <c r="H26" s="2">
        <f t="shared" si="0"/>
        <v>0</v>
      </c>
      <c r="I26" s="2">
        <f t="shared" si="5"/>
        <v>0</v>
      </c>
      <c r="J26" s="2">
        <f t="shared" si="6"/>
        <v>0</v>
      </c>
    </row>
    <row r="27" spans="3:10" x14ac:dyDescent="0.2">
      <c r="C27" s="4"/>
      <c r="G27" s="2"/>
      <c r="H27" s="2">
        <f t="shared" si="0"/>
        <v>0</v>
      </c>
      <c r="I27" s="2">
        <f t="shared" si="5"/>
        <v>0</v>
      </c>
      <c r="J27" s="2">
        <f t="shared" si="6"/>
        <v>0</v>
      </c>
    </row>
    <row r="28" spans="3:10" x14ac:dyDescent="0.2">
      <c r="C28" s="4"/>
      <c r="G28" s="2"/>
      <c r="H28" s="2">
        <f t="shared" si="0"/>
        <v>0</v>
      </c>
      <c r="I28" s="2">
        <f t="shared" si="5"/>
        <v>0</v>
      </c>
      <c r="J28" s="2">
        <f t="shared" si="6"/>
        <v>0</v>
      </c>
    </row>
    <row r="29" spans="3:10" x14ac:dyDescent="0.2">
      <c r="C29" s="4"/>
      <c r="G29" s="2"/>
      <c r="H29" s="2">
        <f t="shared" si="0"/>
        <v>0</v>
      </c>
      <c r="I29" s="2">
        <f t="shared" si="5"/>
        <v>0</v>
      </c>
      <c r="J29" s="2">
        <f t="shared" si="6"/>
        <v>0</v>
      </c>
    </row>
    <row r="30" spans="3:10" x14ac:dyDescent="0.2">
      <c r="C30" s="4"/>
      <c r="G30" s="2"/>
      <c r="H30" s="2">
        <f t="shared" si="0"/>
        <v>0</v>
      </c>
      <c r="I30" s="2">
        <f t="shared" si="5"/>
        <v>0</v>
      </c>
      <c r="J30" s="2">
        <f t="shared" si="6"/>
        <v>0</v>
      </c>
    </row>
    <row r="31" spans="3:10" x14ac:dyDescent="0.2">
      <c r="C31" s="4"/>
      <c r="G31" s="2"/>
      <c r="H31" s="2">
        <f t="shared" si="0"/>
        <v>0</v>
      </c>
      <c r="I31" s="2">
        <f t="shared" si="5"/>
        <v>0</v>
      </c>
      <c r="J31" s="2">
        <f t="shared" si="6"/>
        <v>0</v>
      </c>
    </row>
    <row r="32" spans="3:10" x14ac:dyDescent="0.2">
      <c r="C32" s="4"/>
      <c r="G32" s="2"/>
      <c r="H32" s="2">
        <f t="shared" si="0"/>
        <v>0</v>
      </c>
      <c r="I32" s="2">
        <f t="shared" si="5"/>
        <v>0</v>
      </c>
      <c r="J32" s="2">
        <f t="shared" si="6"/>
        <v>0</v>
      </c>
    </row>
  </sheetData>
  <mergeCells count="1">
    <mergeCell ref="B2:J2"/>
  </mergeCells>
  <dataValidations count="1">
    <dataValidation type="list" allowBlank="1" showInputMessage="1" showErrorMessage="1" sqref="E5:E32" xr:uid="{5D7523E8-08F1-4E47-AB1B-BD0090D9CE44}">
      <formula1>$M$5:$M$25</formula1>
    </dataValidation>
  </dataValidations>
  <pageMargins left="0.7" right="0.7" top="0.75" bottom="0.75" header="0.3" footer="0.3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4DBC1-5959-CF40-8133-69E06D309953}">
  <dimension ref="B1:J9"/>
  <sheetViews>
    <sheetView workbookViewId="0">
      <selection activeCell="F18" sqref="F18"/>
    </sheetView>
  </sheetViews>
  <sheetFormatPr baseColWidth="10" defaultRowHeight="16" x14ac:dyDescent="0.2"/>
  <cols>
    <col min="2" max="2" width="15.33203125" customWidth="1"/>
    <col min="4" max="4" width="17.5" customWidth="1"/>
    <col min="5" max="5" width="29.33203125" customWidth="1"/>
    <col min="6" max="6" width="66.6640625" customWidth="1"/>
  </cols>
  <sheetData>
    <row r="1" spans="2:10" ht="17" thickBot="1" x14ac:dyDescent="0.25"/>
    <row r="2" spans="2:10" ht="18" thickTop="1" thickBot="1" x14ac:dyDescent="0.25">
      <c r="B2" s="39" t="s">
        <v>12</v>
      </c>
      <c r="C2" s="39"/>
      <c r="D2" s="39"/>
      <c r="E2" s="39"/>
      <c r="F2" s="39"/>
      <c r="G2" s="39"/>
      <c r="H2" s="39"/>
      <c r="I2" s="39"/>
      <c r="J2" s="39"/>
    </row>
    <row r="3" spans="2:10" ht="17" thickTop="1" x14ac:dyDescent="0.2">
      <c r="B3" s="3" t="s">
        <v>72</v>
      </c>
    </row>
    <row r="4" spans="2:10" x14ac:dyDescent="0.2">
      <c r="B4" t="s">
        <v>16</v>
      </c>
      <c r="C4" t="s">
        <v>17</v>
      </c>
      <c r="D4" t="s">
        <v>71</v>
      </c>
      <c r="E4" t="s">
        <v>55</v>
      </c>
      <c r="F4" t="s">
        <v>61</v>
      </c>
      <c r="G4" t="s">
        <v>19</v>
      </c>
      <c r="H4" t="s">
        <v>20</v>
      </c>
      <c r="I4" t="s">
        <v>21</v>
      </c>
      <c r="J4" t="s">
        <v>22</v>
      </c>
    </row>
    <row r="5" spans="2:10" x14ac:dyDescent="0.2">
      <c r="C5" s="4"/>
      <c r="F5" s="18"/>
      <c r="G5" s="2"/>
      <c r="H5" s="2">
        <f>G5*0.05</f>
        <v>0</v>
      </c>
      <c r="I5" s="2">
        <f>(G5)*0.0975</f>
        <v>0</v>
      </c>
      <c r="J5" s="2">
        <f>SUM(G5:I5)</f>
        <v>0</v>
      </c>
    </row>
    <row r="6" spans="2:10" x14ac:dyDescent="0.2">
      <c r="C6" s="4"/>
      <c r="F6" s="18"/>
      <c r="G6" s="2"/>
      <c r="H6" s="2">
        <f t="shared" ref="H6:H9" si="0">G6*0.05</f>
        <v>0</v>
      </c>
      <c r="I6" s="2">
        <f t="shared" ref="I6:I9" si="1">(G6)*0.0975</f>
        <v>0</v>
      </c>
      <c r="J6" s="2">
        <f t="shared" ref="J6:J9" si="2">SUM(G6:I6)</f>
        <v>0</v>
      </c>
    </row>
    <row r="7" spans="2:10" x14ac:dyDescent="0.2">
      <c r="C7" s="4"/>
      <c r="F7" s="18"/>
      <c r="G7" s="2"/>
      <c r="H7" s="2">
        <f t="shared" si="0"/>
        <v>0</v>
      </c>
      <c r="I7" s="2">
        <f t="shared" si="1"/>
        <v>0</v>
      </c>
      <c r="J7" s="2">
        <f t="shared" si="2"/>
        <v>0</v>
      </c>
    </row>
    <row r="8" spans="2:10" x14ac:dyDescent="0.2">
      <c r="C8" s="4"/>
      <c r="F8" s="18"/>
      <c r="G8" s="2"/>
      <c r="H8" s="2">
        <f t="shared" si="0"/>
        <v>0</v>
      </c>
      <c r="I8" s="2">
        <f t="shared" si="1"/>
        <v>0</v>
      </c>
      <c r="J8" s="2">
        <f t="shared" si="2"/>
        <v>0</v>
      </c>
    </row>
    <row r="9" spans="2:10" x14ac:dyDescent="0.2">
      <c r="C9" s="4"/>
      <c r="F9" s="18"/>
      <c r="G9" s="2"/>
      <c r="H9" s="2">
        <f t="shared" si="0"/>
        <v>0</v>
      </c>
      <c r="I9" s="2">
        <f t="shared" si="1"/>
        <v>0</v>
      </c>
      <c r="J9" s="2">
        <f t="shared" si="2"/>
        <v>0</v>
      </c>
    </row>
  </sheetData>
  <mergeCells count="1">
    <mergeCell ref="B2:J2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E28FC-F13A-7744-A697-22499DF40274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État des résultats fiscal</vt:lpstr>
      <vt:lpstr>Revenus</vt:lpstr>
      <vt:lpstr>Dépenses</vt:lpstr>
      <vt:lpstr>Résidence</vt:lpstr>
      <vt:lpstr>Amortissements</vt:lpstr>
      <vt:lpstr>Autres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Roy</dc:creator>
  <cp:lastModifiedBy>Jacob Roy</cp:lastModifiedBy>
  <dcterms:created xsi:type="dcterms:W3CDTF">2025-04-26T21:38:50Z</dcterms:created>
  <dcterms:modified xsi:type="dcterms:W3CDTF">2025-05-01T00:47:14Z</dcterms:modified>
</cp:coreProperties>
</file>